
<file path=[Content_Types].xml><?xml version="1.0" encoding="utf-8"?>
<Types xmlns="http://schemas.openxmlformats.org/package/2006/content-types">
  <Override PartName="/xl/activeX/activeX2.bin" ContentType="application/vnd.ms-office.activeX"/>
  <Override PartName="/xl/activeX/activeX4.bin" ContentType="application/vnd.ms-office.activeX"/>
  <Override PartName="/xl/activeX/activeX9.xml" ContentType="application/vnd.ms-office.activeX+xml"/>
  <Override PartName="/xl/activeX/activeX16.bin" ContentType="application/vnd.ms-office.activeX"/>
  <Override PartName="/xl/activeX/activeX25.bin" ContentType="application/vnd.ms-office.activeX"/>
  <Override PartName="/xl/theme/theme1.xml" ContentType="application/vnd.openxmlformats-officedocument.theme+xml"/>
  <Override PartName="/xl/styles.xml" ContentType="application/vnd.openxmlformats-officedocument.spreadsheetml.styles+xml"/>
  <Override PartName="/xl/activeX/activeX7.xml" ContentType="application/vnd.ms-office.activeX+xml"/>
  <Override PartName="/xl/activeX/activeX14.bin" ContentType="application/vnd.ms-office.activeX"/>
  <Override PartName="/xl/activeX/activeX19.xml" ContentType="application/vnd.ms-office.activeX+xml"/>
  <Override PartName="/xl/activeX/activeX23.bin" ContentType="application/vnd.ms-office.activeX"/>
  <Override PartName="/xl/activeX/activeX5.xml" ContentType="application/vnd.ms-office.activeX+xml"/>
  <Override PartName="/xl/activeX/activeX12.bin" ContentType="application/vnd.ms-office.activeX"/>
  <Override PartName="/xl/activeX/activeX17.xml" ContentType="application/vnd.ms-office.activeX+xml"/>
  <Override PartName="/xl/activeX/activeX21.bin" ContentType="application/vnd.ms-office.activeX"/>
  <Override PartName="/xl/activeX/activeX28.xml" ContentType="application/vnd.ms-office.activeX+xml"/>
  <Default Extension="rels" ContentType="application/vnd.openxmlformats-package.relationships+xml"/>
  <Default Extension="xml" ContentType="application/xml"/>
  <Override PartName="/xl/drawings/drawing2.xml" ContentType="application/vnd.openxmlformats-officedocument.drawing+xml"/>
  <Override PartName="/xl/activeX/activeX3.xml" ContentType="application/vnd.ms-office.activeX+xml"/>
  <Override PartName="/xl/activeX/activeX10.bin" ContentType="application/vnd.ms-office.activeX"/>
  <Override PartName="/xl/activeX/activeX15.xml" ContentType="application/vnd.ms-office.activeX+xml"/>
  <Override PartName="/xl/activeX/activeX24.xml" ContentType="application/vnd.ms-office.activeX+xml"/>
  <Override PartName="/xl/activeX/activeX26.xml" ContentType="application/vnd.ms-office.activeX+xml"/>
  <Override PartName="/xl/worksheets/sheet3.xml" ContentType="application/vnd.openxmlformats-officedocument.spreadsheetml.worksheet+xml"/>
  <Override PartName="/xl/activeX/activeX1.xml" ContentType="application/vnd.ms-office.activeX+xml"/>
  <Override PartName="/xl/activeX/activeX13.xml" ContentType="application/vnd.ms-office.activeX+xml"/>
  <Override PartName="/xl/activeX/activeX22.xml" ContentType="application/vnd.ms-office.activeX+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activeX/activeX9.bin" ContentType="application/vnd.ms-office.activeX"/>
  <Override PartName="/xl/activeX/activeX11.xml" ContentType="application/vnd.ms-office.activeX+xml"/>
  <Override PartName="/xl/activeX/activeX12.xml" ContentType="application/vnd.ms-office.activeX+xml"/>
  <Override PartName="/xl/activeX/activeX20.xml" ContentType="application/vnd.ms-office.activeX+xml"/>
  <Override PartName="/xl/activeX/activeX21.xml" ContentType="application/vnd.ms-office.activeX+xml"/>
  <Override PartName="/xl/calcChain.xml" ContentType="application/vnd.openxmlformats-officedocument.spreadsheetml.calcChain+xml"/>
  <Override PartName="/xl/sharedStrings.xml" ContentType="application/vnd.openxmlformats-officedocument.spreadsheetml.sharedStrings+xml"/>
  <Override PartName="/xl/activeX/activeX7.bin" ContentType="application/vnd.ms-office.activeX"/>
  <Override PartName="/xl/activeX/activeX8.bin" ContentType="application/vnd.ms-office.activeX"/>
  <Override PartName="/xl/activeX/activeX10.xml" ContentType="application/vnd.ms-office.activeX+xml"/>
  <Override PartName="/xl/activeX/activeX19.bin" ContentType="application/vnd.ms-office.activeX"/>
  <Override PartName="/xl/activeX/activeX29.bin" ContentType="application/vnd.ms-office.activeX"/>
  <Override PartName="/xl/activeX/activeX5.bin" ContentType="application/vnd.ms-office.activeX"/>
  <Override PartName="/xl/activeX/activeX6.bin" ContentType="application/vnd.ms-office.activeX"/>
  <Override PartName="/xl/activeX/activeX17.bin" ContentType="application/vnd.ms-office.activeX"/>
  <Override PartName="/xl/activeX/activeX18.bin" ContentType="application/vnd.ms-office.activeX"/>
  <Override PartName="/xl/activeX/activeX27.bin" ContentType="application/vnd.ms-office.activeX"/>
  <Override PartName="/xl/activeX/activeX28.bin" ContentType="application/vnd.ms-office.activeX"/>
  <Override PartName="/docProps/core.xml" ContentType="application/vnd.openxmlformats-package.core-properties+xml"/>
  <Default Extension="bin" ContentType="application/vnd.openxmlformats-officedocument.spreadsheetml.printerSettings"/>
  <Default Extension="png" ContentType="image/png"/>
  <Override PartName="/xl/activeX/activeX3.bin" ContentType="application/vnd.ms-office.activeX"/>
  <Override PartName="/xl/activeX/activeX15.bin" ContentType="application/vnd.ms-office.activeX"/>
  <Override PartName="/xl/activeX/activeX26.bin" ContentType="application/vnd.ms-office.activeX"/>
  <Override PartName="/xl/activeX/activeX1.bin" ContentType="application/vnd.ms-office.activeX"/>
  <Override PartName="/xl/activeX/activeX8.xml" ContentType="application/vnd.ms-office.activeX+xml"/>
  <Override PartName="/xl/activeX/activeX13.bin" ContentType="application/vnd.ms-office.activeX"/>
  <Override PartName="/xl/activeX/activeX22.bin" ContentType="application/vnd.ms-office.activeX"/>
  <Override PartName="/xl/activeX/activeX24.bin" ContentType="application/vnd.ms-office.activeX"/>
  <Override PartName="/xl/activeX/activeX29.xml" ContentType="application/vnd.ms-office.activeX+xml"/>
  <Default Extension="jpeg" ContentType="image/jpeg"/>
  <Override PartName="/xl/activeX/activeX6.xml" ContentType="application/vnd.ms-office.activeX+xml"/>
  <Override PartName="/xl/activeX/activeX11.bin" ContentType="application/vnd.ms-office.activeX"/>
  <Override PartName="/xl/activeX/activeX18.xml" ContentType="application/vnd.ms-office.activeX+xml"/>
  <Override PartName="/xl/activeX/activeX20.bin" ContentType="application/vnd.ms-office.activeX"/>
  <Override PartName="/xl/activeX/activeX27.xml" ContentType="application/vnd.ms-office.activeX+xml"/>
  <Default Extension="emf" ContentType="image/x-emf"/>
  <Override PartName="/xl/workbook.xml" ContentType="application/vnd.openxmlformats-officedocument.spreadsheetml.sheet.main+xml"/>
  <Override PartName="/xl/activeX/activeX2.xml" ContentType="application/vnd.ms-office.activeX+xml"/>
  <Override PartName="/xl/activeX/activeX4.xml" ContentType="application/vnd.ms-office.activeX+xml"/>
  <Override PartName="/xl/activeX/activeX16.xml" ContentType="application/vnd.ms-office.activeX+xml"/>
  <Override PartName="/xl/activeX/activeX25.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activeX/activeX14.xml" ContentType="application/vnd.ms-office.activeX+xml"/>
  <Override PartName="/xl/activeX/activeX23.xml" ContentType="application/vnd.ms-office.activeX+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75" windowWidth="14355" windowHeight="4695"/>
  </bookViews>
  <sheets>
    <sheet name="Transfers and shuttles " sheetId="1" r:id="rId1"/>
    <sheet name="Tours" sheetId="2" r:id="rId2"/>
    <sheet name="Customised" sheetId="3" r:id="rId3"/>
  </sheets>
  <calcPr calcId="125725"/>
</workbook>
</file>

<file path=xl/calcChain.xml><?xml version="1.0" encoding="utf-8"?>
<calcChain xmlns="http://schemas.openxmlformats.org/spreadsheetml/2006/main">
  <c r="R89" i="1"/>
  <c r="P89"/>
  <c r="R88"/>
  <c r="P88"/>
  <c r="R87"/>
  <c r="P87"/>
  <c r="R86"/>
  <c r="P86"/>
  <c r="R85"/>
  <c r="P85"/>
  <c r="R84"/>
  <c r="P84"/>
  <c r="R83"/>
  <c r="P83"/>
  <c r="R82"/>
  <c r="P82"/>
  <c r="R81"/>
  <c r="P81"/>
  <c r="R80"/>
  <c r="P80"/>
  <c r="R79"/>
  <c r="P79"/>
  <c r="R78"/>
  <c r="P78"/>
  <c r="R77"/>
  <c r="P77"/>
  <c r="R76"/>
  <c r="P76"/>
  <c r="R75"/>
  <c r="P75"/>
  <c r="R74"/>
  <c r="P74"/>
  <c r="R73"/>
  <c r="P73"/>
  <c r="R72"/>
  <c r="P72"/>
  <c r="R71"/>
  <c r="P71"/>
  <c r="R70"/>
  <c r="P70"/>
  <c r="R69"/>
  <c r="P69"/>
  <c r="R68"/>
  <c r="P68"/>
  <c r="R67"/>
  <c r="P67"/>
  <c r="R66"/>
  <c r="P66"/>
  <c r="R65"/>
  <c r="P65"/>
  <c r="R64"/>
  <c r="P64"/>
  <c r="R63"/>
  <c r="P63"/>
  <c r="R62"/>
  <c r="P62"/>
  <c r="R61"/>
  <c r="P61"/>
  <c r="R60"/>
  <c r="P60"/>
  <c r="R59"/>
  <c r="P59"/>
  <c r="R58"/>
  <c r="P58"/>
  <c r="R57"/>
  <c r="P57"/>
  <c r="R56"/>
  <c r="P56"/>
  <c r="R55"/>
  <c r="P55"/>
  <c r="R54"/>
  <c r="P54"/>
  <c r="R53"/>
  <c r="P53"/>
  <c r="R52"/>
  <c r="P52"/>
  <c r="R51"/>
  <c r="P51"/>
  <c r="R50"/>
  <c r="P50"/>
  <c r="R49"/>
  <c r="P49"/>
  <c r="R48"/>
  <c r="P48"/>
  <c r="R47"/>
  <c r="P47"/>
  <c r="R46"/>
  <c r="P46"/>
  <c r="R45"/>
  <c r="P45"/>
  <c r="R44"/>
  <c r="P44"/>
  <c r="R43"/>
  <c r="P43"/>
  <c r="R42"/>
  <c r="P42"/>
  <c r="R41"/>
  <c r="P41"/>
  <c r="R40"/>
  <c r="P40"/>
  <c r="R39"/>
  <c r="P39"/>
  <c r="R38"/>
  <c r="P38"/>
  <c r="I89"/>
  <c r="G89"/>
  <c r="I84"/>
  <c r="G84"/>
  <c r="I79"/>
  <c r="G79"/>
  <c r="I60"/>
  <c r="G60"/>
  <c r="I59"/>
  <c r="G59"/>
  <c r="I54"/>
  <c r="G54"/>
  <c r="I52"/>
  <c r="G52"/>
  <c r="I43"/>
  <c r="G43"/>
  <c r="I42"/>
  <c r="G42"/>
  <c r="I41"/>
  <c r="G41"/>
  <c r="I27"/>
  <c r="G32"/>
  <c r="G28"/>
  <c r="G27"/>
</calcChain>
</file>

<file path=xl/comments1.xml><?xml version="1.0" encoding="utf-8"?>
<comments xmlns="http://schemas.openxmlformats.org/spreadsheetml/2006/main">
  <authors>
    <author>user</author>
  </authors>
  <commentList>
    <comment ref="F23" authorId="0">
      <text>
        <r>
          <rPr>
            <b/>
            <sz val="9"/>
            <color indexed="81"/>
            <rFont val="Tahoma"/>
            <family val="2"/>
          </rPr>
          <t>user:</t>
        </r>
        <r>
          <rPr>
            <sz val="9"/>
            <color indexed="81"/>
            <rFont val="Tahoma"/>
            <family val="2"/>
          </rPr>
          <t xml:space="preserve">
4 pax
</t>
        </r>
      </text>
    </comment>
    <comment ref="I24" authorId="0">
      <text>
        <r>
          <rPr>
            <b/>
            <sz val="9"/>
            <color indexed="81"/>
            <rFont val="Tahoma"/>
            <family val="2"/>
          </rPr>
          <t>user:</t>
        </r>
        <r>
          <rPr>
            <sz val="9"/>
            <color indexed="81"/>
            <rFont val="Tahoma"/>
            <family val="2"/>
          </rPr>
          <t xml:space="preserve">
Excludes trailer
Trailer is R250 extra
</t>
        </r>
      </text>
    </comment>
  </commentList>
</comments>
</file>

<file path=xl/sharedStrings.xml><?xml version="1.0" encoding="utf-8"?>
<sst xmlns="http://schemas.openxmlformats.org/spreadsheetml/2006/main" count="322" uniqueCount="291">
  <si>
    <t>saintltravelntours@outlook.com</t>
  </si>
  <si>
    <t>Tel : +27790900169</t>
  </si>
  <si>
    <r>
      <t xml:space="preserve">SA INTERNATIONAL TRAVEL </t>
    </r>
    <r>
      <rPr>
        <sz val="16"/>
        <color rgb="FF3B3B3B"/>
        <rFont val="Calibri"/>
        <family val="2"/>
      </rPr>
      <t>&amp; TOURS</t>
    </r>
  </si>
  <si>
    <t>AIRPORT TRANSFERS</t>
  </si>
  <si>
    <t xml:space="preserve">No. Of Pax </t>
  </si>
  <si>
    <t>Audi A6</t>
  </si>
  <si>
    <t>Mercedes Vito</t>
  </si>
  <si>
    <t>7 seater</t>
  </si>
  <si>
    <t>5 seater</t>
  </si>
  <si>
    <t>RATES - Rands</t>
  </si>
  <si>
    <t xml:space="preserve">Private Chauffeur Drive </t>
  </si>
  <si>
    <t xml:space="preserve">Rate </t>
  </si>
  <si>
    <t>700 per hour</t>
  </si>
  <si>
    <t>Quantum</t>
  </si>
  <si>
    <t xml:space="preserve">Note :- </t>
  </si>
  <si>
    <t>1) All rates are for 1 to 3 pax</t>
  </si>
  <si>
    <t xml:space="preserve">2) 4 pax rates can be negotiated </t>
  </si>
  <si>
    <t>3) Car seats are available at no extra cost</t>
  </si>
  <si>
    <t xml:space="preserve"> Quantum</t>
  </si>
  <si>
    <t>9 seater</t>
  </si>
  <si>
    <t>4) Groups easily accomodated</t>
  </si>
  <si>
    <t>Toyota Quantum</t>
  </si>
  <si>
    <t>900 per hour</t>
  </si>
  <si>
    <t>Cape Town Airport – Stellenbosch</t>
  </si>
  <si>
    <t>Cape Town Airport – Somerset West</t>
  </si>
  <si>
    <t>Cape Town Airport – Strand</t>
  </si>
  <si>
    <t>Cape Town Airport – Franschhoek</t>
  </si>
  <si>
    <t>Cape Town Airport – Paarl</t>
  </si>
  <si>
    <t>Cape Town Airport – Hermanus</t>
  </si>
  <si>
    <t>R 450</t>
  </si>
  <si>
    <t>R 470</t>
  </si>
  <si>
    <t>R 740</t>
  </si>
  <si>
    <t>R 400</t>
  </si>
  <si>
    <t>R 1200</t>
  </si>
  <si>
    <t>4 to 7</t>
  </si>
  <si>
    <t>8 to 13</t>
  </si>
  <si>
    <t>450 per hour</t>
  </si>
  <si>
    <t>After hours add 100 rand on top of quoted price.</t>
  </si>
  <si>
    <t>After hours are from 22h30 to 06h30.</t>
  </si>
  <si>
    <t>Hire of private driver can be arranged.</t>
  </si>
  <si>
    <t>Half day &amp; full day Tours on request .</t>
  </si>
  <si>
    <t>Athlone</t>
  </si>
  <si>
    <t>Atlantic Beach Golf Course</t>
  </si>
  <si>
    <t>Access Park Kenilworth</t>
  </si>
  <si>
    <t>Blue Downs</t>
  </si>
  <si>
    <t>Blouberg</t>
  </si>
  <si>
    <t>Belville</t>
  </si>
  <si>
    <t>Boulders Beach</t>
  </si>
  <si>
    <t xml:space="preserve">Camps Bay </t>
  </si>
  <si>
    <t xml:space="preserve">Canal Walk </t>
  </si>
  <si>
    <t>Grandwest Casino</t>
  </si>
  <si>
    <t>City Centre</t>
  </si>
  <si>
    <t>Claremont</t>
  </si>
  <si>
    <t>Clifton</t>
  </si>
  <si>
    <t>Constantia</t>
  </si>
  <si>
    <t>Delft</t>
  </si>
  <si>
    <t>Fishhoek</t>
  </si>
  <si>
    <t>Franschoek</t>
  </si>
  <si>
    <t xml:space="preserve">Hout Bay </t>
  </si>
  <si>
    <t>Kalk Bay</t>
  </si>
  <si>
    <t>Kirstenbosch</t>
  </si>
  <si>
    <t>Landsdowne</t>
  </si>
  <si>
    <t>Maitland</t>
  </si>
  <si>
    <t>Mitchell's Plain</t>
  </si>
  <si>
    <t>Mowbray</t>
  </si>
  <si>
    <t>M'zolis Gugulethu</t>
  </si>
  <si>
    <t>Muizenberg</t>
  </si>
  <si>
    <t>Newlands</t>
  </si>
  <si>
    <t>Paarl</t>
  </si>
  <si>
    <t>Pinelands</t>
  </si>
  <si>
    <t>Rondebosch</t>
  </si>
  <si>
    <t>Royal Cape Golf Course</t>
  </si>
  <si>
    <t>Somerset West</t>
  </si>
  <si>
    <t>Sea Point</t>
  </si>
  <si>
    <t>Spier Wine Estate</t>
  </si>
  <si>
    <t>Stellenbosch</t>
  </si>
  <si>
    <t>Table Mountain</t>
  </si>
  <si>
    <t>Tygervalley Shopping Centre</t>
  </si>
  <si>
    <t>V&amp;A Waterfront</t>
  </si>
  <si>
    <t>Westlake Golf Course</t>
  </si>
  <si>
    <t>Woodstock</t>
  </si>
  <si>
    <t>Wynberg</t>
  </si>
  <si>
    <t xml:space="preserve">Century City </t>
  </si>
  <si>
    <t xml:space="preserve">TRANSFERS FROM VNA/SEAPOINT/CAPE CASTLE AREAS </t>
  </si>
  <si>
    <t>University of Cape Town</t>
  </si>
  <si>
    <t>N1 City</t>
  </si>
  <si>
    <t>Paarden Island</t>
  </si>
  <si>
    <t>Simons Town</t>
  </si>
  <si>
    <t>Steinberg Wine Estate</t>
  </si>
  <si>
    <t>Table View</t>
  </si>
  <si>
    <t xml:space="preserve">Gordon's Bay </t>
  </si>
  <si>
    <t>Strand</t>
  </si>
  <si>
    <t>Cape Point</t>
  </si>
  <si>
    <t>Hermanus</t>
  </si>
  <si>
    <t>Luxury</t>
  </si>
  <si>
    <t>Spacious</t>
  </si>
  <si>
    <t>Aquila Game Reserve</t>
  </si>
  <si>
    <t>One way</t>
  </si>
  <si>
    <t xml:space="preserve"> Audi A6</t>
  </si>
  <si>
    <t>Merc Vito</t>
  </si>
  <si>
    <t>Destination</t>
  </si>
  <si>
    <t>Executive Airport Transfers</t>
  </si>
  <si>
    <t>Tailored Meet, Greet and Assist Service</t>
  </si>
  <si>
    <t>Our professional staff will accompany passengers upon arrival at the airport, before departure or onwards to a connecting flight as well as assist with check in and clearing of luggage.</t>
  </si>
  <si>
    <t>Taking a tour is a terrific way to discover Cape Town.</t>
  </si>
  <si>
    <t>Booking one of our trips is a great way to get a feel for the city. Choose the detailed Cape Town City Tour and let our knowledgeable guides take you behind the scenes as you visit historic neighbourhoods like Bo-Kaap, St Georges Cathedral , buildings that still shape the city today. Then dip down into paradise valley where Cape Town’s elite reside beside the magnificent beaches of Camps Bay and Clifton.</t>
  </si>
  <si>
    <t>You can also let your appetite be your guide as you experience the finest wines and delish cheeses in the famous Cape Town Winelands Tour.</t>
  </si>
  <si>
    <t>Or get a new perspective, by heading out on the Cape Peninsula Tour, a relaxing and scenic drive around the coastline, to some of quaintest harbours towns, for a fresh view of the villages surrounding the city.</t>
  </si>
  <si>
    <t>DETAILS</t>
  </si>
  <si>
    <t>Morning or afternoon options</t>
  </si>
  <si>
    <t>Depart: 09:00</t>
  </si>
  <si>
    <t>Return: 17:00</t>
  </si>
  <si>
    <t>Cape Town City</t>
  </si>
  <si>
    <t>Join us on this Mother City tour where you will encounter unique cultures, architecture, magical scenery and historic buildings, sites and statues. Experience the city’s fine and diverse architecture like St George’s Cathedral, District Six Museum, the Castle and many other places of intense cultural interest. The Bo-Kaap, is a colourful suburb and allows you to trace yet another facet of Cape Towns’ cultural and religious roots.</t>
  </si>
  <si>
    <t>The Company’s Garden is steeped in history and the flora is magnificent. Green market square is one of Cape Town’s oldest markets but also a place frequented by Capetonians who have been buying their clothing, jewellery and crafts for years. Fascinating African curios feature predominately giving you that “all that’s Africa” feeling. The market is surrounded by magnificent old buildings with artefacts served to you on quaint cobblestones populated by some of the city’s most colourful and eccentric characters.</t>
  </si>
  <si>
    <t>HIGHLIGHTS</t>
  </si>
  <si>
    <t>Jewellery and Diamond Manufacturing Centre</t>
  </si>
  <si>
    <t>South African Museum &amp; the Company Gardens</t>
  </si>
  <si>
    <t>Visit to St Georges Cathedral</t>
  </si>
  <si>
    <t>Parliament buildings</t>
  </si>
  <si>
    <t>District 6 Museum &amp; Castle of Good Hope</t>
  </si>
  <si>
    <t>Malay Quarter/ Bo-Kaap</t>
  </si>
  <si>
    <t>Green Market Square</t>
  </si>
  <si>
    <t>Signal Hill</t>
  </si>
  <si>
    <t>Shimanskys Diamond Museum</t>
  </si>
  <si>
    <t>Shark Cage Diving</t>
  </si>
  <si>
    <t>Our exclusive shark diving trips are led by “SA’s leading shark lady” who has many years experience, including the Two Oceans Aquarium and international research projects on Great White Sharks. The entire dive team are committed to marine conservation and education. In case you’re wondering …NO, you don’t need experience diving, the adventure team will teach you everything you need to know to safely enjoy this experience. There are even special rates for children, so be encouraged to dive as a family and experience these incredible apex predators together. Shark cage diving has to be on most bucket-lists around the world because it is such an exhilarating experience.</t>
  </si>
  <si>
    <t>Early pick up at your hotel, en route to Gansbaai. Breakfast and safety briefing. Launch from Gansbaai Harbour. Anchor near Shark Alley and start cage-diving.</t>
  </si>
  <si>
    <t>Enjoy the interaction with one of the nature’s most awesome predators. Viewing of Great White Sharks, seals, various birdlife and whales in season.</t>
  </si>
  <si>
    <t>Depart: 05:00</t>
  </si>
  <si>
    <t>R2500 per person – group rate</t>
  </si>
  <si>
    <t>Wine Estate</t>
  </si>
  <si>
    <t>Spend a day visiting world class wine farms and wineries, tasting award winning wine and savouring the natural beauty of one of South Africa’s most popular tourism destinations.</t>
  </si>
  <si>
    <t>Stellenbosch Winelands</t>
  </si>
  <si>
    <t>The Stellenbosch winelands are considered to be the capital of the South African wine industry. With more than 200 estates currently operating and are many are leaders in viticulture and research.</t>
  </si>
  <si>
    <t>It’s a place of culture, romance and soul. Being the second oldest settlement in South Africa it’s also you great insight into the country’s history. Visit the museums, or have a coffee in the quaint coffee (“koffie”) shops and be transported back to the time of horse-drawn carriages and chandeliers.</t>
  </si>
  <si>
    <t>Franschhoek</t>
  </si>
  <si>
    <t>Franschhoek is notable for having some of the top restaurants in the country within its borders. This fact, together with the strong wine culture, and pristine natural and architectural beauty has made Franschhoek into the “food and wine capital” of South Africa.</t>
  </si>
  <si>
    <t>Stellenbosch – City orientation</t>
  </si>
  <si>
    <t>Free walk around historical town</t>
  </si>
  <si>
    <t>Visit 3 Vineyards. Includes1 free wine tasting</t>
  </si>
  <si>
    <t>Choose from Cheese Tasting, Beer or Chocolate</t>
  </si>
  <si>
    <t>View Nelson Mandela’s former prison – optional</t>
  </si>
  <si>
    <t>Historical village</t>
  </si>
  <si>
    <t>Huguenot memorial (optional)</t>
  </si>
  <si>
    <t>Helshoogte Pass</t>
  </si>
  <si>
    <t>Day Safari</t>
  </si>
  <si>
    <t>The day safari is at one of the Capes’ exclusive Private Game Reserve with its unique geography and area specific mountains and kloofs. The fauna  is characteristic only to this area and is known as Fynbos, Renosterveldt and succulent Karoo.</t>
  </si>
  <si>
    <t>It’s a beautiful drive and only 2 hours outside of Cape Town. The team will be there to welcome you with cocktails. See Africa’s finest wild animals roaming freely in the bush; Lion, Elephant, Giraffe, Rhino, Hippo, Zebra, Wildebeest, Bontebok, Hartebeest, Gemsbok, Eland, Springbok and Ostrich are all resident on the reserve and can be sited from the open 4 x 4 safari vehicles. This is a great safari day out and a very popular tour.</t>
  </si>
  <si>
    <t>An African safari gives you the chance to glimpse rare and powerful creatures, immersing yourself in the wilderness of Africa and filling your senses with its raw beauty.</t>
  </si>
  <si>
    <t>Travel via the wine region &amp; Klein Karoo</t>
  </si>
  <si>
    <t>Welcome drinks on arrival</t>
  </si>
  <si>
    <t>Game drive in open air 4×4</t>
  </si>
  <si>
    <t>Lunch under the shade of trees or in the boma-style restaurant</t>
  </si>
  <si>
    <t>Relax by the pool in summer or by the fireplace in winter</t>
  </si>
  <si>
    <t>Return to Cape Town via the Huguenot tunnel</t>
  </si>
  <si>
    <t>Return: 18:00</t>
  </si>
  <si>
    <t>R4000 p/p Individual rate</t>
  </si>
  <si>
    <t>Township Tour</t>
  </si>
  <si>
    <t>Destinations</t>
  </si>
  <si>
    <t>District Six Museum – closed on Sundays (includes fees)</t>
  </si>
  <si>
    <t>Langa (oldest formal township)</t>
  </si>
  <si>
    <t>Traditional Healer (Sangoma)</t>
  </si>
  <si>
    <t>Craft Markets</t>
  </si>
  <si>
    <t>Lunch at township restaurant</t>
  </si>
  <si>
    <t>Visit to tourism Centre and House of Coffees in Khayelistha</t>
  </si>
  <si>
    <t>Visit an African craft market, spaza shop and orphanage.</t>
  </si>
  <si>
    <t>Visit to beading project</t>
  </si>
  <si>
    <t>Half Day: R950 p/p @ group rate</t>
  </si>
  <si>
    <t>Return: 15:00</t>
  </si>
  <si>
    <t>Cape Peninsula</t>
  </si>
  <si>
    <t>This scenic tour takes you through charming historical villages and along the rugged and unspoilt coastlines of the Cape until you reach the mythical meeting of the Atlantic and Indian Oceans. A full day is recommended.</t>
  </si>
  <si>
    <t>Clifton and Camps Bay</t>
  </si>
  <si>
    <t>Clifton and Camps Bay beaches have been awarded Blue Flag status. The beaches are separated by falls of granite boulders and have almost pure white granitic sand. The four beaches of Clifton are one of the few areas well protected from the notorious south-easterly wind, which make it extremely popular with bathers. Camps Bay is the largest white sand beach in the area and is opposite Camps Bay’s main tourist hub, featuring multiple hotels, top restaurants, and shops.</t>
  </si>
  <si>
    <t>Hout Bay and Seal Island Boat Trip</t>
  </si>
  <si>
    <t>Hout Bay is a historic and still-working fishing village. It scenery is picturesque scenery and the harbour is characteristic of an old world fishing village combined with with restaurants, fresh fish outlets and a fantastic indoor craft market. You can enjoy spectacular views of the bay. Chapman’s Peak Drive is one of the world’s most scenic mountain drives and offers you breathe taking ocean views.</t>
  </si>
  <si>
    <t>At Cape Point we drive through this world famous nature reserve and may even spot wild animals like ostrich, zebra, and antelope Cape Point symbolises the point where cold Benguela Current of the Atlantic Ocean and the warm Agulhas Current of the Indian ocean collide. Cape Point is unspoiled and undeveloped and is an important haven for seabirds and you will enjoy unusual vegetation at Cape Point called Sandstone Fynbos. Fishing is good along the coast but the unpredictable swells make angling from the rocks very dangerous. It is the highlight of any visit to Cape Town.</t>
  </si>
  <si>
    <t>Simon’s Town and Penguin Colony</t>
  </si>
  <si>
    <t>As we travel along False Bay it opens to the east and north of Cape Point where we visit the well-known naval port of Simon’s Town. The bay is also famous for its great white sharks, which hunt the Cape Fur Seals. It boasts a charming coastal town atmosphere and a vibrant history. We visit the quaint harbour, museums and other interesting spots along the way. One being Boulders Beach, which is one of the only places in the world that you can swim alongside penguins.</t>
  </si>
  <si>
    <t>Then onto Kalk Bay a quaint suburb packed with antique stores, coffee shops, galleries, second-hand bookstores and restaurants. Whales can be spotted from June to November. Essentially Kalk Bay is a fishing village and has a small lively working harbour, with resident seals and fisherman who happily sell you fresh fish straight off the boat.</t>
  </si>
  <si>
    <t>Muizenberg has recently experienced a massive rejuvenation and you can enjoy the grand architecture of its Victorian times as Muizenberg was an exclusive seaside resort for the rich and famous.</t>
  </si>
  <si>
    <t>Its long wide expanse of sandy beach , colourful bathing boxes and offers warmer water for swimmers. Muizenberg beach front is the hot spot for surfing and kite surfing.</t>
  </si>
  <si>
    <t>Kirstenbosch Botanical Gardens</t>
  </si>
  <si>
    <t>Kirstenbosch National Botanical Garden is acclaimed as one of the great botanic gardens of the world. Few gardens can match the sheer grandeur of the setting of Kirstenbosch set against the eastern slopes of Cape Town’s Table Mountain. An enchanted garden experience!</t>
  </si>
  <si>
    <t> Clifton &amp; Camps Bay</t>
  </si>
  <si>
    <t>Twelve Apostles</t>
  </si>
  <si>
    <t>Hout Bay</t>
  </si>
  <si>
    <t>Chapmans Peak Drive (includes fee)</t>
  </si>
  <si>
    <t>Ostrich viewing drive by</t>
  </si>
  <si>
    <t>Cape Point &amp; Cape of Good Hope</t>
  </si>
  <si>
    <t>ADDITIONAL IN FULL DAY:</t>
  </si>
  <si>
    <t>Penguin Colony (fee excluded)</t>
  </si>
  <si>
    <t>Kirstenbosch Botanical Gardens (optional – time permitting)</t>
  </si>
  <si>
    <t>Return: 17:30</t>
  </si>
  <si>
    <t>Whale Watching</t>
  </si>
  <si>
    <t>Cape Town is one of the best destinations worldwide for watching whales, whether from land or boats, with spectacular annual visits from southern right and humpback whales. Hermanus has been recognized by the WWF (World Wildlife Fund) as one of the 12 best whale watching destinations in the world. The best time to enjoy whale watching in Hermanus is between July and November either from land, by boat or from the air via a scenic flight. The whale viewing during the months of July and August vary from year to year with regards to how many whales are present in Walker Bay and along the coast; however you are almost guaranteed of seeing whales in September, October and November.</t>
  </si>
  <si>
    <t>Hermanus, particularly Walker Bay, is the mating and breeding grounds of the Southern Right Whale during the winter and spring months (from June to November). Southern Right Whales migrate from the Antarctic around June to calve and mate. Calving takes place in August and September and the males arrive for mating in October when the whale population peaks. At certain points whales can be seen playing as close as five meters from shore.</t>
  </si>
  <si>
    <t>Gordon’s Bay, Pringle Bay &amp; Betty’s Bay</t>
  </si>
  <si>
    <t>The Harold Porter Botanical Gardens</t>
  </si>
  <si>
    <t>Experience local wine estate (optional)</t>
  </si>
  <si>
    <t>Rotary Drive</t>
  </si>
  <si>
    <t>Land Based whale watching</t>
  </si>
  <si>
    <t>Whale-watching boat trip</t>
  </si>
  <si>
    <t>Price: R1200 per person – group rate.</t>
  </si>
  <si>
    <t>Price: R2400 per person – individual rate </t>
  </si>
  <si>
    <t>Depart: 08:00 – 09:00</t>
  </si>
  <si>
    <t>Sunset Cruise</t>
  </si>
  <si>
    <t>This is by far the most popular choice of cruising. We’ll take you on a memorable cruise towards the horizon during our 1½ hour Champagne Sunset Cruise either to Clifton 4th Beach or into Table Bay as we watch the sunset. Accompanied by snack basket and champagne.</t>
  </si>
  <si>
    <t>Price: R1200 p/p@ group rate</t>
  </si>
  <si>
    <t>Enquire about departure times</t>
  </si>
  <si>
    <t>R2500 p/p @ group rate</t>
  </si>
  <si>
    <r>
      <t>Half Day</t>
    </r>
    <r>
      <rPr>
        <sz val="10"/>
        <color theme="1"/>
        <rFont val="Arial"/>
        <family val="2"/>
      </rPr>
      <t>: R650 p/p @ group rate</t>
    </r>
  </si>
  <si>
    <r>
      <t>Half Day</t>
    </r>
    <r>
      <rPr>
        <sz val="10"/>
        <color theme="1"/>
        <rFont val="Arial"/>
        <family val="2"/>
      </rPr>
      <t>: R1200 – p/p @Individual tour</t>
    </r>
  </si>
  <si>
    <r>
      <t>Full Day</t>
    </r>
    <r>
      <rPr>
        <sz val="10"/>
        <color theme="1"/>
        <rFont val="Arial"/>
        <family val="2"/>
      </rPr>
      <t>: R950 p/p Group Rate</t>
    </r>
  </si>
  <si>
    <r>
      <t>Full Day</t>
    </r>
    <r>
      <rPr>
        <sz val="10"/>
        <color theme="1"/>
        <rFont val="Arial"/>
        <family val="2"/>
      </rPr>
      <t>: R1900 p/p individual tour</t>
    </r>
  </si>
  <si>
    <r>
      <t>Half Day</t>
    </r>
    <r>
      <rPr>
        <sz val="10"/>
        <color theme="1"/>
        <rFont val="Arial"/>
        <family val="2"/>
      </rPr>
      <t>: @ R950 p/p  Group Rate</t>
    </r>
  </si>
  <si>
    <r>
      <t>Half Day</t>
    </r>
    <r>
      <rPr>
        <sz val="10"/>
        <color theme="1"/>
        <rFont val="Arial"/>
        <family val="2"/>
      </rPr>
      <t>: @ R1250 p/p Individual Rate</t>
    </r>
  </si>
  <si>
    <t>Price:  R1200  p/p @ group rate</t>
  </si>
  <si>
    <t>Price:  R1500  p/p @ individual rate</t>
  </si>
  <si>
    <r>
      <t>Full Day</t>
    </r>
    <r>
      <rPr>
        <sz val="10"/>
        <color theme="1"/>
        <rFont val="Arial"/>
        <family val="2"/>
      </rPr>
      <t>:</t>
    </r>
    <r>
      <rPr>
        <b/>
        <sz val="10"/>
        <color theme="1"/>
        <rFont val="Arial"/>
        <family val="2"/>
      </rPr>
      <t>Full Day</t>
    </r>
    <r>
      <rPr>
        <sz val="10"/>
        <color theme="1"/>
        <rFont val="Arial"/>
        <family val="2"/>
      </rPr>
      <t>: @ R1400 p/p Group Rate</t>
    </r>
  </si>
  <si>
    <r>
      <t>Full Day</t>
    </r>
    <r>
      <rPr>
        <sz val="10"/>
        <color theme="1"/>
        <rFont val="Arial"/>
        <family val="2"/>
      </rPr>
      <t>: @ R1600 p/p Individual Rate</t>
    </r>
  </si>
  <si>
    <t xml:space="preserve">Luxury vehicles, professional drivers, registered Company, R5 million public liability insurance. </t>
  </si>
  <si>
    <t>Operating permits and licences in order.</t>
  </si>
  <si>
    <t>Accredited Tour guide.</t>
  </si>
  <si>
    <t>PRIVATE TOURS</t>
  </si>
  <si>
    <t>What better way to enjoy the beauty of our Cape and relax than with a private tour - custom-designed to your wishes!</t>
  </si>
  <si>
    <t>Explore the unique Cape area and plan your day according to your needs and wishes! Our private drivers and experienced tour guides will make your day unforgettable.</t>
  </si>
  <si>
    <r>
      <t>You might have you own ideas of what you would like to do. You can also look at our tour kit below which shows you a number of options available in our beautiful immediate surroundings. </t>
    </r>
    <r>
      <rPr>
        <sz val="8"/>
        <color rgb="FF333333"/>
        <rFont val="Arial"/>
        <family val="2"/>
      </rPr>
      <t>Choose one or more items from our tour kit and/or add your own plans!</t>
    </r>
  </si>
  <si>
    <t>Fascinating creatures of the Southern ocean.</t>
  </si>
  <si>
    <t>Sailboat Cruise</t>
  </si>
  <si>
    <t>What better way to enjoy the ocean winds and have a spectacular view of Cape Town!</t>
  </si>
  <si>
    <t>V &amp; A Waterfront</t>
  </si>
  <si>
    <t>A guided tour of the main parts of the Victoria and Albert Waterfront.</t>
  </si>
  <si>
    <t>Kirstenbosch Botanical Garden</t>
  </si>
  <si>
    <t>Explore and enjoy our Cape Floral Kingdom in the beauty of this botanical garden on the eastern slopes of Table Mountain.</t>
  </si>
  <si>
    <t>Cape Town with kids</t>
  </si>
  <si>
    <t>Are your kids bored with sightseeing? Promise – we will make this day fun! Activities dependent on weather and season.</t>
  </si>
  <si>
    <t>Wine Tasting</t>
  </si>
  <si>
    <t>Relax while exploring the culture and taste of our beautiful Cape Winelands.</t>
  </si>
  <si>
    <t>De Luxe Wine experience</t>
  </si>
  <si>
    <t>Taste the best local wines with one of our top winemakers + (optional) lunch with the winemaker in one of South Africa´s top-rated restaurants.</t>
  </si>
  <si>
    <t>Sparkling Wine Tasting</t>
  </si>
  <si>
    <t>Experience the magical sparkle of our “Méthode Cap Classique” bubblies!</t>
  </si>
  <si>
    <t>Wine &amp; Cheese </t>
  </si>
  <si>
    <t>Discover cheese specialities from small producers and pair with wine</t>
  </si>
  <si>
    <r>
      <t>Wine &amp; Chocolate Tasting</t>
    </r>
    <r>
      <rPr>
        <sz val="11"/>
        <color theme="1"/>
        <rFont val="Arial"/>
        <family val="2"/>
      </rPr>
      <t> </t>
    </r>
  </si>
  <si>
    <t>An unusual combination? We don’t think so! Your taste buds will enjoy this adventure…</t>
  </si>
  <si>
    <t>Olive Oil Tasting</t>
  </si>
  <si>
    <t>The “Mediterranean” climate of the Cape provides ideal growing conditions for olives and blesses us with amazing olive oils – a gourmet experience not to be missed</t>
  </si>
  <si>
    <t>Brandy Tasting</t>
  </si>
  <si>
    <t>Brandy has a long tradition in the Cape. Let us introduce you to it!</t>
  </si>
  <si>
    <r>
      <t>Slow Food Market </t>
    </r>
    <r>
      <rPr>
        <sz val="11"/>
        <color theme="1"/>
        <rFont val="Arial"/>
        <family val="2"/>
      </rPr>
      <t>(Saturdays only)</t>
    </r>
  </si>
  <si>
    <t>Home made foods, arts and crafts, snacks and live music make this market an experience you will remember</t>
  </si>
  <si>
    <t>Cheetah Sanctuary and Eagle Encounter</t>
  </si>
  <si>
    <r>
      <t>The Cheetah Outreach assists the Cheetah Conservation Fund (CCF) in their efforts to ensure the survival of the free-ranging cheetah. Learn more about these incredible cats from a distance, or get up close and personal and even step inside an enclosure.</t>
    </r>
    <r>
      <rPr>
        <sz val="11"/>
        <color theme="1"/>
        <rFont val="Arial"/>
        <family val="2"/>
      </rPr>
      <t> </t>
    </r>
    <r>
      <rPr>
        <i/>
        <sz val="11"/>
        <color theme="1"/>
        <rFont val="Arial"/>
        <family val="2"/>
      </rPr>
      <t>Eagle Encounters is a bird of prey rehabilitation, education, conservation and eco-tourism centre.</t>
    </r>
  </si>
  <si>
    <t>Game Drive </t>
  </si>
  <si>
    <t>2 hour game drive and photo safari in the immediate vicinity of Stellenbosch (see antelope, springbok, bontebok, zebra, boar).</t>
  </si>
  <si>
    <t>Picnic in Style</t>
  </si>
  <si>
    <t>You have the choice: </t>
  </si>
  <si>
    <t> Picnic like a king on one of South Africa’s oldest wine estates. </t>
  </si>
  <si>
    <t> Enjoy a home-made Cape Picnic in one of our Nature Reserves!</t>
  </si>
  <si>
    <t>Visit Stellenbosch</t>
  </si>
  <si>
    <t>Stellenbosch is South Africa’s second oldest city (after cape Town). History, culture and natural beauty have made this lively town with shops, art galleries and renowned restaurants a jewel worth discovering.</t>
  </si>
  <si>
    <r>
      <t>Visit Franschhoek</t>
    </r>
    <r>
      <rPr>
        <sz val="11"/>
        <color theme="1"/>
        <rFont val="Arial"/>
        <family val="2"/>
      </rPr>
      <t>            </t>
    </r>
  </si>
  <si>
    <t>Stroll through the historical Huguenot town of Franschhoek with its many art galleries, craft shops and famous restaurants.</t>
  </si>
  <si>
    <r>
      <t>Play Golf</t>
    </r>
    <r>
      <rPr>
        <sz val="11"/>
        <color theme="1"/>
        <rFont val="Arial"/>
        <family val="2"/>
      </rPr>
      <t>  - Full day only</t>
    </r>
  </si>
  <si>
    <t>The Cape Winelands offer some of the world’s best and most beautiful Golf courses. Enjoy your game in the company of a professional golfer!</t>
  </si>
  <si>
    <t>Golf – Learn to play or improve your game!</t>
  </si>
  <si>
    <t>Golf is like life: you never stop learning! In cooperation with ProSwing, Go!Tours offers Golf instruction, tutoring and playing lessons for individuals, groups and families, from beginners to experienced players.</t>
  </si>
  <si>
    <t>Art Galleries</t>
  </si>
  <si>
    <t>If art is a special focus or yours we will tailor your tour to make the most of it!</t>
  </si>
  <si>
    <t>Museums</t>
  </si>
  <si>
    <t>Seen it all and want to add a little culture &amp; fun? Let us know your interests and we will suggest where to go.</t>
  </si>
  <si>
    <t>On the road less travelled: </t>
  </si>
  <si>
    <t>Penguin Colony Betty’s Bay &amp; Kleinmond – Seaside village meets “wild west”! Discover the natural beauty of the Overberg region.</t>
  </si>
  <si>
    <t>Shopping Special </t>
  </si>
  <si>
    <r>
      <t>Specify what you want to shop for:</t>
    </r>
    <r>
      <rPr>
        <sz val="11"/>
        <color theme="1"/>
        <rFont val="Arial"/>
        <family val="2"/>
      </rPr>
      <t> </t>
    </r>
  </si>
  <si>
    <t>We have no problem with power shoppers – we’ll take you right where you will find what you are looking for.</t>
  </si>
  <si>
    <r>
      <t>Hiking</t>
    </r>
    <r>
      <rPr>
        <sz val="11"/>
        <color theme="1"/>
        <rFont val="Arial"/>
        <family val="2"/>
      </rPr>
      <t> (scenic trail or Cape Floral Kingdom trail)            </t>
    </r>
  </si>
  <si>
    <t>Want to hike with an experienced guide? Enjoy our mountains and breath-taking views! This tour can be combined with a pick-nick</t>
  </si>
  <si>
    <r>
      <t>Other</t>
    </r>
    <r>
      <rPr>
        <sz val="11"/>
        <color theme="1"/>
        <rFont val="Arial"/>
        <family val="2"/>
      </rPr>
      <t> </t>
    </r>
  </si>
  <si>
    <t>Please specify your interest: </t>
  </si>
  <si>
    <t xml:space="preserve">     Two Oceans Aquarium</t>
  </si>
  <si>
    <t>Kraft Beer Tasting</t>
  </si>
  <si>
    <t xml:space="preserve">Lets introduce you to the distilleries ! </t>
  </si>
  <si>
    <t xml:space="preserve">Airport - Meet and greet - take the hassle </t>
  </si>
  <si>
    <t xml:space="preserve">out of arrivals. </t>
  </si>
  <si>
    <t>This meet and assist service can be tailored to individual needs and is offered at Cape Town International Airport.</t>
  </si>
  <si>
    <t>This is an extension of our Shuttle Service and is aimed at executives transferring between hotels, airport &amp; meetings. This service is targeted at both local and international business executives, and is available in Cape Town</t>
  </si>
  <si>
    <t xml:space="preserve">Whisky Tasting </t>
  </si>
  <si>
    <t>Unique whisky tasting experiences.</t>
  </si>
</sst>
</file>

<file path=xl/styles.xml><?xml version="1.0" encoding="utf-8"?>
<styleSheet xmlns="http://schemas.openxmlformats.org/spreadsheetml/2006/main">
  <fonts count="27">
    <font>
      <sz val="11"/>
      <color theme="1"/>
      <name val="Calibri"/>
      <family val="2"/>
      <scheme val="minor"/>
    </font>
    <font>
      <b/>
      <sz val="11"/>
      <color theme="1"/>
      <name val="Calibri"/>
      <family val="2"/>
      <scheme val="minor"/>
    </font>
    <font>
      <u/>
      <sz val="11"/>
      <color theme="10"/>
      <name val="Calibri"/>
      <family val="2"/>
    </font>
    <font>
      <sz val="16"/>
      <color rgb="FF4F4F4F"/>
      <name val="Calibri"/>
      <family val="2"/>
    </font>
    <font>
      <sz val="16"/>
      <color rgb="FF3B3B3B"/>
      <name val="Calibri"/>
      <family val="2"/>
    </font>
    <font>
      <sz val="14"/>
      <color theme="1"/>
      <name val="Calibri"/>
      <family val="2"/>
      <scheme val="minor"/>
    </font>
    <font>
      <sz val="11"/>
      <color theme="4"/>
      <name val="Calibri"/>
      <family val="2"/>
      <scheme val="minor"/>
    </font>
    <font>
      <i/>
      <sz val="11"/>
      <color rgb="FF0070C0"/>
      <name val="Calibri"/>
      <family val="2"/>
      <scheme val="minor"/>
    </font>
    <font>
      <i/>
      <u/>
      <sz val="11"/>
      <color rgb="FF0070C0"/>
      <name val="Calibri"/>
      <family val="2"/>
    </font>
    <font>
      <i/>
      <sz val="11"/>
      <color theme="1"/>
      <name val="Calibri"/>
      <family val="2"/>
      <scheme val="minor"/>
    </font>
    <font>
      <b/>
      <u/>
      <sz val="11"/>
      <color theme="1"/>
      <name val="Calibri"/>
      <family val="2"/>
      <scheme val="minor"/>
    </font>
    <font>
      <sz val="8"/>
      <color rgb="FF333333"/>
      <name val="Arial"/>
      <family val="2"/>
    </font>
    <font>
      <b/>
      <sz val="11"/>
      <color rgb="FF333333"/>
      <name val="Calibri"/>
      <family val="2"/>
      <scheme val="minor"/>
    </font>
    <font>
      <b/>
      <sz val="8"/>
      <color rgb="FF333333"/>
      <name val="Arial"/>
      <family val="2"/>
    </font>
    <font>
      <sz val="9"/>
      <color indexed="81"/>
      <name val="Tahoma"/>
      <family val="2"/>
    </font>
    <font>
      <b/>
      <sz val="9"/>
      <color indexed="81"/>
      <name val="Tahoma"/>
      <family val="2"/>
    </font>
    <font>
      <sz val="14"/>
      <color rgb="FF333333"/>
      <name val="Arial"/>
      <family val="2"/>
    </font>
    <font>
      <sz val="10"/>
      <color rgb="FF333333"/>
      <name val="Arial"/>
      <family val="2"/>
    </font>
    <font>
      <sz val="12"/>
      <color theme="1"/>
      <name val="Arial"/>
      <family val="2"/>
    </font>
    <font>
      <sz val="10"/>
      <color theme="1"/>
      <name val="Arial"/>
      <family val="2"/>
    </font>
    <font>
      <sz val="11"/>
      <color theme="1"/>
      <name val="Arial"/>
      <family val="2"/>
    </font>
    <font>
      <sz val="14"/>
      <color theme="1"/>
      <name val="Arial"/>
      <family val="2"/>
    </font>
    <font>
      <b/>
      <u/>
      <sz val="10"/>
      <color rgb="FF747474"/>
      <name val="Arial"/>
      <family val="2"/>
    </font>
    <font>
      <b/>
      <sz val="10"/>
      <color theme="1"/>
      <name val="Arial"/>
      <family val="2"/>
    </font>
    <font>
      <b/>
      <sz val="11"/>
      <color theme="1"/>
      <name val="Arial"/>
      <family val="2"/>
    </font>
    <font>
      <i/>
      <sz val="11"/>
      <color theme="1"/>
      <name val="Arial"/>
      <family val="2"/>
    </font>
    <font>
      <b/>
      <sz val="14"/>
      <color theme="1"/>
      <name val="Arial"/>
      <family val="2"/>
    </font>
  </fonts>
  <fills count="3">
    <fill>
      <patternFill patternType="none"/>
    </fill>
    <fill>
      <patternFill patternType="gray125"/>
    </fill>
    <fill>
      <patternFill patternType="solid">
        <fgColor theme="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96">
    <xf numFmtId="0" fontId="0" fillId="0" borderId="0" xfId="0"/>
    <xf numFmtId="0" fontId="2" fillId="0" borderId="0" xfId="1" applyAlignment="1" applyProtection="1"/>
    <xf numFmtId="0" fontId="4" fillId="0" borderId="0" xfId="0" applyFont="1"/>
    <xf numFmtId="0" fontId="3" fillId="0" borderId="0" xfId="0" applyFont="1" applyAlignment="1">
      <alignment horizont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6" fillId="0" borderId="0" xfId="0" applyFont="1"/>
    <xf numFmtId="0" fontId="7" fillId="0" borderId="0" xfId="0" applyFont="1"/>
    <xf numFmtId="0" fontId="8" fillId="0" borderId="0" xfId="1" applyFont="1" applyAlignment="1" applyProtection="1"/>
    <xf numFmtId="0" fontId="9" fillId="0" borderId="0" xfId="0" applyFont="1" applyAlignment="1">
      <alignment horizontal="right"/>
    </xf>
    <xf numFmtId="0" fontId="0" fillId="0" borderId="4" xfId="0" applyBorder="1"/>
    <xf numFmtId="0" fontId="0" fillId="0" borderId="5" xfId="0" applyBorder="1"/>
    <xf numFmtId="0" fontId="0" fillId="0" borderId="7" xfId="0" applyBorder="1"/>
    <xf numFmtId="0" fontId="0" fillId="0" borderId="11" xfId="0" applyBorder="1"/>
    <xf numFmtId="0" fontId="0" fillId="0" borderId="1" xfId="0" applyBorder="1"/>
    <xf numFmtId="0" fontId="0" fillId="0" borderId="10" xfId="0" applyBorder="1"/>
    <xf numFmtId="0" fontId="0" fillId="0" borderId="12" xfId="0" applyBorder="1"/>
    <xf numFmtId="0" fontId="1" fillId="0" borderId="10" xfId="0" applyFont="1" applyBorder="1"/>
    <xf numFmtId="0" fontId="10" fillId="0" borderId="2" xfId="0" applyFont="1" applyBorder="1" applyAlignment="1">
      <alignment horizontal="center"/>
    </xf>
    <xf numFmtId="0" fontId="1" fillId="0" borderId="4" xfId="0" applyFont="1" applyBorder="1" applyAlignment="1">
      <alignment horizontal="center"/>
    </xf>
    <xf numFmtId="0" fontId="10" fillId="0" borderId="8" xfId="0" applyFont="1" applyBorder="1" applyAlignment="1">
      <alignment horizontal="center"/>
    </xf>
    <xf numFmtId="0" fontId="1" fillId="0" borderId="5" xfId="0" applyFont="1" applyBorder="1" applyAlignment="1">
      <alignment horizontal="center"/>
    </xf>
    <xf numFmtId="0" fontId="1" fillId="0" borderId="7" xfId="0" applyFont="1" applyBorder="1" applyAlignment="1">
      <alignment horizontal="center"/>
    </xf>
    <xf numFmtId="0" fontId="10" fillId="0" borderId="9" xfId="0" applyFont="1" applyBorder="1" applyAlignment="1">
      <alignment horizontal="center"/>
    </xf>
    <xf numFmtId="0" fontId="0" fillId="0" borderId="10" xfId="0" quotePrefix="1" applyBorder="1" applyAlignment="1">
      <alignment horizontal="center"/>
    </xf>
    <xf numFmtId="0" fontId="10" fillId="0" borderId="0" xfId="0" applyFont="1" applyFill="1" applyBorder="1" applyAlignment="1">
      <alignment horizontal="center"/>
    </xf>
    <xf numFmtId="0" fontId="10" fillId="0" borderId="2" xfId="0" applyFont="1" applyFill="1" applyBorder="1" applyAlignment="1">
      <alignment horizontal="center"/>
    </xf>
    <xf numFmtId="0" fontId="10" fillId="0" borderId="4" xfId="0" applyFont="1" applyFill="1" applyBorder="1" applyAlignment="1">
      <alignment horizontal="center"/>
    </xf>
    <xf numFmtId="0" fontId="10" fillId="0" borderId="5" xfId="0" applyFont="1" applyBorder="1" applyAlignment="1">
      <alignment horizontal="center"/>
    </xf>
    <xf numFmtId="0" fontId="10" fillId="0" borderId="7" xfId="0" applyFont="1" applyBorder="1" applyAlignment="1">
      <alignment horizontal="center"/>
    </xf>
    <xf numFmtId="0" fontId="0" fillId="0" borderId="0" xfId="0" applyBorder="1"/>
    <xf numFmtId="0" fontId="10" fillId="0" borderId="0" xfId="0" applyFont="1" applyBorder="1" applyAlignment="1">
      <alignment horizontal="center"/>
    </xf>
    <xf numFmtId="0" fontId="0" fillId="0" borderId="3" xfId="0" applyBorder="1"/>
    <xf numFmtId="0" fontId="0" fillId="0" borderId="14" xfId="0" applyBorder="1"/>
    <xf numFmtId="0" fontId="0" fillId="0" borderId="13" xfId="0" applyBorder="1"/>
    <xf numFmtId="0" fontId="0" fillId="0" borderId="6" xfId="0" applyBorder="1"/>
    <xf numFmtId="0" fontId="10" fillId="0" borderId="2" xfId="0" applyFont="1" applyBorder="1"/>
    <xf numFmtId="0" fontId="10" fillId="0" borderId="13" xfId="0" applyFont="1" applyBorder="1"/>
    <xf numFmtId="0" fontId="1" fillId="0" borderId="13" xfId="0" applyFont="1" applyBorder="1"/>
    <xf numFmtId="0" fontId="0" fillId="0" borderId="0" xfId="0" applyFill="1"/>
    <xf numFmtId="0" fontId="1" fillId="0" borderId="0" xfId="0" applyFont="1"/>
    <xf numFmtId="0" fontId="11" fillId="0" borderId="10" xfId="0" applyFont="1" applyFill="1" applyBorder="1" applyAlignment="1"/>
    <xf numFmtId="0" fontId="0" fillId="0" borderId="1" xfId="0" applyFill="1" applyBorder="1" applyAlignment="1">
      <alignment horizontal="left" indent="1"/>
    </xf>
    <xf numFmtId="0" fontId="11" fillId="0" borderId="10" xfId="0" applyFont="1" applyFill="1" applyBorder="1" applyAlignment="1">
      <alignment horizontal="center"/>
    </xf>
    <xf numFmtId="0" fontId="12" fillId="0" borderId="11" xfId="0" applyFont="1" applyFill="1" applyBorder="1" applyAlignment="1">
      <alignment horizontal="center"/>
    </xf>
    <xf numFmtId="0" fontId="0" fillId="0" borderId="10" xfId="0" applyBorder="1" applyAlignment="1">
      <alignment horizontal="center"/>
    </xf>
    <xf numFmtId="0" fontId="10" fillId="0" borderId="0" xfId="0" applyFont="1"/>
    <xf numFmtId="0" fontId="1" fillId="0" borderId="12" xfId="0" applyFont="1" applyBorder="1" applyAlignment="1">
      <alignment horizontal="center"/>
    </xf>
    <xf numFmtId="0" fontId="1" fillId="0" borderId="11" xfId="0" applyFont="1" applyBorder="1" applyAlignment="1">
      <alignment horizontal="center"/>
    </xf>
    <xf numFmtId="0" fontId="1" fillId="0" borderId="1"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3" fillId="0" borderId="0" xfId="0" applyFont="1" applyAlignment="1">
      <alignment horizontal="center" vertical="center" wrapText="1"/>
    </xf>
    <xf numFmtId="1" fontId="0" fillId="0" borderId="0" xfId="0" applyNumberFormat="1"/>
    <xf numFmtId="0" fontId="0" fillId="2" borderId="0" xfId="0" applyFill="1"/>
    <xf numFmtId="0" fontId="1" fillId="0" borderId="12" xfId="0" applyFont="1" applyBorder="1"/>
    <xf numFmtId="0" fontId="1" fillId="0" borderId="3" xfId="0" applyFont="1" applyBorder="1"/>
    <xf numFmtId="0" fontId="1" fillId="0" borderId="2" xfId="0" applyFont="1" applyBorder="1" applyAlignment="1">
      <alignment horizontal="center"/>
    </xf>
    <xf numFmtId="1" fontId="0" fillId="0" borderId="10" xfId="0" applyNumberFormat="1" applyBorder="1"/>
    <xf numFmtId="1" fontId="0" fillId="0" borderId="11" xfId="0" applyNumberFormat="1" applyBorder="1"/>
    <xf numFmtId="1" fontId="0" fillId="0" borderId="1" xfId="0" applyNumberFormat="1" applyBorder="1"/>
    <xf numFmtId="0" fontId="16" fillId="0" borderId="0" xfId="0" applyFont="1" applyAlignment="1">
      <alignment wrapText="1"/>
    </xf>
    <xf numFmtId="0" fontId="18" fillId="0" borderId="0" xfId="0" applyFont="1" applyAlignment="1">
      <alignment wrapText="1"/>
    </xf>
    <xf numFmtId="0" fontId="19" fillId="0" borderId="0" xfId="1" applyFont="1" applyAlignment="1" applyProtection="1">
      <alignment wrapText="1"/>
    </xf>
    <xf numFmtId="0" fontId="19" fillId="0" borderId="0" xfId="0" applyFont="1" applyAlignment="1">
      <alignment wrapText="1"/>
    </xf>
    <xf numFmtId="0" fontId="20" fillId="0" borderId="0" xfId="0" applyFont="1"/>
    <xf numFmtId="0" fontId="21" fillId="0" borderId="0" xfId="0" applyFont="1"/>
    <xf numFmtId="0" fontId="18" fillId="0" borderId="0" xfId="0" applyFont="1" applyAlignment="1">
      <alignment horizontal="center" wrapText="1"/>
    </xf>
    <xf numFmtId="0" fontId="0" fillId="0" borderId="0" xfId="0" applyFont="1" applyAlignment="1">
      <alignment horizontal="left" wrapText="1" indent="1"/>
    </xf>
    <xf numFmtId="0" fontId="19" fillId="0" borderId="0" xfId="0" applyFont="1" applyAlignment="1">
      <alignment horizontal="left" wrapText="1" indent="1"/>
    </xf>
    <xf numFmtId="0" fontId="0" fillId="0" borderId="0" xfId="0" applyFont="1" applyAlignment="1">
      <alignment horizontal="left" wrapText="1" indent="4"/>
    </xf>
    <xf numFmtId="0" fontId="18" fillId="0" borderId="0" xfId="0" applyFont="1" applyAlignment="1">
      <alignment horizontal="left" wrapText="1" indent="4"/>
    </xf>
    <xf numFmtId="0" fontId="0" fillId="0" borderId="0" xfId="0" applyFont="1" applyAlignment="1">
      <alignment horizontal="left" wrapText="1" indent="2"/>
    </xf>
    <xf numFmtId="0" fontId="19" fillId="0" borderId="0" xfId="0" applyFont="1" applyAlignment="1">
      <alignment horizontal="left" wrapText="1" indent="2"/>
    </xf>
    <xf numFmtId="0" fontId="0" fillId="0" borderId="0" xfId="0" applyFont="1" applyAlignment="1">
      <alignment wrapText="1"/>
    </xf>
    <xf numFmtId="0" fontId="19" fillId="0" borderId="0" xfId="0" applyFont="1" applyAlignment="1">
      <alignment horizontal="justify" wrapText="1"/>
    </xf>
    <xf numFmtId="0" fontId="21" fillId="0" borderId="0" xfId="0" applyFont="1" applyAlignment="1">
      <alignment wrapText="1"/>
    </xf>
    <xf numFmtId="0" fontId="22" fillId="0" borderId="0" xfId="0" applyFont="1" applyAlignment="1">
      <alignment wrapText="1"/>
    </xf>
    <xf numFmtId="0" fontId="17" fillId="0" borderId="0" xfId="0" applyFont="1" applyAlignment="1">
      <alignment horizontal="justify" wrapText="1"/>
    </xf>
    <xf numFmtId="0" fontId="18" fillId="0" borderId="0" xfId="0" applyFont="1" applyAlignment="1">
      <alignment horizontal="left" wrapText="1" indent="13"/>
    </xf>
    <xf numFmtId="0" fontId="23" fillId="0" borderId="0" xfId="0" applyFont="1" applyAlignment="1">
      <alignment wrapText="1"/>
    </xf>
    <xf numFmtId="0" fontId="0" fillId="0" borderId="0" xfId="0" applyFont="1"/>
    <xf numFmtId="0" fontId="23" fillId="0" borderId="0" xfId="0" applyFont="1" applyAlignment="1">
      <alignment horizontal="justify" wrapText="1"/>
    </xf>
    <xf numFmtId="0" fontId="19" fillId="0" borderId="0" xfId="0" applyFont="1" applyAlignment="1">
      <alignment horizontal="left" wrapText="1" indent="4"/>
    </xf>
    <xf numFmtId="0" fontId="13" fillId="0" borderId="0" xfId="0" applyFont="1" applyAlignment="1">
      <alignment horizontal="justify" vertical="center" wrapText="1"/>
    </xf>
    <xf numFmtId="0" fontId="11" fillId="0" borderId="0" xfId="0" applyFont="1" applyAlignment="1">
      <alignment horizontal="justify" vertical="center" wrapText="1"/>
    </xf>
    <xf numFmtId="0" fontId="24" fillId="0" borderId="0" xfId="0" applyFont="1" applyAlignment="1">
      <alignment vertical="center" wrapText="1"/>
    </xf>
    <xf numFmtId="0" fontId="25" fillId="0" borderId="0" xfId="0" applyFont="1" applyAlignment="1">
      <alignment vertical="center" wrapText="1"/>
    </xf>
    <xf numFmtId="0" fontId="20" fillId="0" borderId="0" xfId="0" applyFont="1" applyAlignment="1">
      <alignment vertical="center" wrapText="1"/>
    </xf>
    <xf numFmtId="0" fontId="24" fillId="0" borderId="0" xfId="0" applyFont="1" applyAlignment="1">
      <alignment horizontal="center" vertical="center" wrapText="1"/>
    </xf>
    <xf numFmtId="0" fontId="24" fillId="0" borderId="0" xfId="0" applyFont="1" applyAlignment="1">
      <alignment horizontal="center" wrapText="1"/>
    </xf>
    <xf numFmtId="0" fontId="26"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6-5CC6-11CF-8D67-00AA00BDCE1D}" ax:persistence="persistStream" r:id="rId1"/>
</file>

<file path=xl/activeX/activeX10.xml><?xml version="1.0" encoding="utf-8"?>
<ax:ocx xmlns:ax="http://schemas.microsoft.com/office/2006/activeX" xmlns:r="http://schemas.openxmlformats.org/officeDocument/2006/relationships" ax:classid="{5512D116-5CC6-11CF-8D67-00AA00BDCE1D}" ax:persistence="persistStream" r:id="rId1"/>
</file>

<file path=xl/activeX/activeX11.xml><?xml version="1.0" encoding="utf-8"?>
<ax:ocx xmlns:ax="http://schemas.microsoft.com/office/2006/activeX" xmlns:r="http://schemas.openxmlformats.org/officeDocument/2006/relationships" ax:classid="{5512D116-5CC6-11CF-8D67-00AA00BDCE1D}" ax:persistence="persistStream" r:id="rId1"/>
</file>

<file path=xl/activeX/activeX12.xml><?xml version="1.0" encoding="utf-8"?>
<ax:ocx xmlns:ax="http://schemas.microsoft.com/office/2006/activeX" xmlns:r="http://schemas.openxmlformats.org/officeDocument/2006/relationships" ax:classid="{5512D118-5CC6-11CF-8D67-00AA00BDCE1D}" ax:persistence="persistStream" r:id="rId1"/>
</file>

<file path=xl/activeX/activeX13.xml><?xml version="1.0" encoding="utf-8"?>
<ax:ocx xmlns:ax="http://schemas.microsoft.com/office/2006/activeX" xmlns:r="http://schemas.openxmlformats.org/officeDocument/2006/relationships" ax:classid="{5512D118-5CC6-11CF-8D67-00AA00BDCE1D}" ax:persistence="persistStream" r:id="rId1"/>
</file>

<file path=xl/activeX/activeX14.xml><?xml version="1.0" encoding="utf-8"?>
<ax:ocx xmlns:ax="http://schemas.microsoft.com/office/2006/activeX" xmlns:r="http://schemas.openxmlformats.org/officeDocument/2006/relationships" ax:classid="{5512D116-5CC6-11CF-8D67-00AA00BDCE1D}" ax:persistence="persistStream" r:id="rId1"/>
</file>

<file path=xl/activeX/activeX15.xml><?xml version="1.0" encoding="utf-8"?>
<ax:ocx xmlns:ax="http://schemas.microsoft.com/office/2006/activeX" xmlns:r="http://schemas.openxmlformats.org/officeDocument/2006/relationships" ax:classid="{5512D116-5CC6-11CF-8D67-00AA00BDCE1D}" ax:persistence="persistStream" r:id="rId1"/>
</file>

<file path=xl/activeX/activeX16.xml><?xml version="1.0" encoding="utf-8"?>
<ax:ocx xmlns:ax="http://schemas.microsoft.com/office/2006/activeX" xmlns:r="http://schemas.openxmlformats.org/officeDocument/2006/relationships" ax:classid="{5512D116-5CC6-11CF-8D67-00AA00BDCE1D}" ax:persistence="persistStream" r:id="rId1"/>
</file>

<file path=xl/activeX/activeX17.xml><?xml version="1.0" encoding="utf-8"?>
<ax:ocx xmlns:ax="http://schemas.microsoft.com/office/2006/activeX" xmlns:r="http://schemas.openxmlformats.org/officeDocument/2006/relationships" ax:classid="{5512D116-5CC6-11CF-8D67-00AA00BDCE1D}" ax:persistence="persistStream" r:id="rId1"/>
</file>

<file path=xl/activeX/activeX18.xml><?xml version="1.0" encoding="utf-8"?>
<ax:ocx xmlns:ax="http://schemas.microsoft.com/office/2006/activeX" xmlns:r="http://schemas.openxmlformats.org/officeDocument/2006/relationships" ax:classid="{5512D116-5CC6-11CF-8D67-00AA00BDCE1D}" ax:persistence="persistStream" r:id="rId1"/>
</file>

<file path=xl/activeX/activeX19.xml><?xml version="1.0" encoding="utf-8"?>
<ax:ocx xmlns:ax="http://schemas.microsoft.com/office/2006/activeX" xmlns:r="http://schemas.openxmlformats.org/officeDocument/2006/relationships" ax:classid="{5512D116-5CC6-11CF-8D67-00AA00BDCE1D}" ax:persistence="persistStream" r:id="rId1"/>
</file>

<file path=xl/activeX/activeX2.xml><?xml version="1.0" encoding="utf-8"?>
<ax:ocx xmlns:ax="http://schemas.microsoft.com/office/2006/activeX" xmlns:r="http://schemas.openxmlformats.org/officeDocument/2006/relationships" ax:classid="{5512D116-5CC6-11CF-8D67-00AA00BDCE1D}" ax:persistence="persistStream" r:id="rId1"/>
</file>

<file path=xl/activeX/activeX20.xml><?xml version="1.0" encoding="utf-8"?>
<ax:ocx xmlns:ax="http://schemas.microsoft.com/office/2006/activeX" xmlns:r="http://schemas.openxmlformats.org/officeDocument/2006/relationships" ax:classid="{5512D116-5CC6-11CF-8D67-00AA00BDCE1D}" ax:persistence="persistStream" r:id="rId1"/>
</file>

<file path=xl/activeX/activeX21.xml><?xml version="1.0" encoding="utf-8"?>
<ax:ocx xmlns:ax="http://schemas.microsoft.com/office/2006/activeX" xmlns:r="http://schemas.openxmlformats.org/officeDocument/2006/relationships" ax:classid="{5512D116-5CC6-11CF-8D67-00AA00BDCE1D}" ax:persistence="persistStream" r:id="rId1"/>
</file>

<file path=xl/activeX/activeX22.xml><?xml version="1.0" encoding="utf-8"?>
<ax:ocx xmlns:ax="http://schemas.microsoft.com/office/2006/activeX" xmlns:r="http://schemas.openxmlformats.org/officeDocument/2006/relationships" ax:classid="{5512D116-5CC6-11CF-8D67-00AA00BDCE1D}" ax:persistence="persistStream" r:id="rId1"/>
</file>

<file path=xl/activeX/activeX23.xml><?xml version="1.0" encoding="utf-8"?>
<ax:ocx xmlns:ax="http://schemas.microsoft.com/office/2006/activeX" xmlns:r="http://schemas.openxmlformats.org/officeDocument/2006/relationships" ax:classid="{5512D116-5CC6-11CF-8D67-00AA00BDCE1D}" ax:persistence="persistStream" r:id="rId1"/>
</file>

<file path=xl/activeX/activeX24.xml><?xml version="1.0" encoding="utf-8"?>
<ax:ocx xmlns:ax="http://schemas.microsoft.com/office/2006/activeX" xmlns:r="http://schemas.openxmlformats.org/officeDocument/2006/relationships" ax:classid="{5512D116-5CC6-11CF-8D67-00AA00BDCE1D}" ax:persistence="persistStream" r:id="rId1"/>
</file>

<file path=xl/activeX/activeX25.xml><?xml version="1.0" encoding="utf-8"?>
<ax:ocx xmlns:ax="http://schemas.microsoft.com/office/2006/activeX" xmlns:r="http://schemas.openxmlformats.org/officeDocument/2006/relationships" ax:classid="{5512D116-5CC6-11CF-8D67-00AA00BDCE1D}" ax:persistence="persistStream" r:id="rId1"/>
</file>

<file path=xl/activeX/activeX26.xml><?xml version="1.0" encoding="utf-8"?>
<ax:ocx xmlns:ax="http://schemas.microsoft.com/office/2006/activeX" xmlns:r="http://schemas.openxmlformats.org/officeDocument/2006/relationships" ax:classid="{5512D116-5CC6-11CF-8D67-00AA00BDCE1D}" ax:persistence="persistStream" r:id="rId1"/>
</file>

<file path=xl/activeX/activeX27.xml><?xml version="1.0" encoding="utf-8"?>
<ax:ocx xmlns:ax="http://schemas.microsoft.com/office/2006/activeX" xmlns:r="http://schemas.openxmlformats.org/officeDocument/2006/relationships" ax:classid="{5512D116-5CC6-11CF-8D67-00AA00BDCE1D}" ax:persistence="persistStream" r:id="rId1"/>
</file>

<file path=xl/activeX/activeX28.xml><?xml version="1.0" encoding="utf-8"?>
<ax:ocx xmlns:ax="http://schemas.microsoft.com/office/2006/activeX" xmlns:r="http://schemas.openxmlformats.org/officeDocument/2006/relationships" ax:classid="{5512D116-5CC6-11CF-8D67-00AA00BDCE1D}" ax:persistence="persistStream" r:id="rId1"/>
</file>

<file path=xl/activeX/activeX29.xml><?xml version="1.0" encoding="utf-8"?>
<ax:ocx xmlns:ax="http://schemas.microsoft.com/office/2006/activeX" xmlns:r="http://schemas.openxmlformats.org/officeDocument/2006/relationships" ax:classid="{5512D116-5CC6-11CF-8D67-00AA00BDCE1D}" ax:persistence="persistStream" r:id="rId1"/>
</file>

<file path=xl/activeX/activeX3.xml><?xml version="1.0" encoding="utf-8"?>
<ax:ocx xmlns:ax="http://schemas.microsoft.com/office/2006/activeX" xmlns:r="http://schemas.openxmlformats.org/officeDocument/2006/relationships" ax:classid="{5512D124-5CC6-11CF-8D67-00AA00BDCE1D}" ax:persistence="persistStream" r:id="rId1"/>
</file>

<file path=xl/activeX/activeX4.xml><?xml version="1.0" encoding="utf-8"?>
<ax:ocx xmlns:ax="http://schemas.microsoft.com/office/2006/activeX" xmlns:r="http://schemas.openxmlformats.org/officeDocument/2006/relationships" ax:classid="{5512D116-5CC6-11CF-8D67-00AA00BDCE1D}" ax:persistence="persistStream" r:id="rId1"/>
</file>

<file path=xl/activeX/activeX5.xml><?xml version="1.0" encoding="utf-8"?>
<ax:ocx xmlns:ax="http://schemas.microsoft.com/office/2006/activeX" xmlns:r="http://schemas.openxmlformats.org/officeDocument/2006/relationships" ax:classid="{5512D116-5CC6-11CF-8D67-00AA00BDCE1D}" ax:persistence="persistStream" r:id="rId1"/>
</file>

<file path=xl/activeX/activeX6.xml><?xml version="1.0" encoding="utf-8"?>
<ax:ocx xmlns:ax="http://schemas.microsoft.com/office/2006/activeX" xmlns:r="http://schemas.openxmlformats.org/officeDocument/2006/relationships" ax:classid="{5512D116-5CC6-11CF-8D67-00AA00BDCE1D}" ax:persistence="persistStream" r:id="rId1"/>
</file>

<file path=xl/activeX/activeX7.xml><?xml version="1.0" encoding="utf-8"?>
<ax:ocx xmlns:ax="http://schemas.microsoft.com/office/2006/activeX" xmlns:r="http://schemas.openxmlformats.org/officeDocument/2006/relationships" ax:classid="{5512D116-5CC6-11CF-8D67-00AA00BDCE1D}" ax:persistence="persistStream" r:id="rId1"/>
</file>

<file path=xl/activeX/activeX8.xml><?xml version="1.0" encoding="utf-8"?>
<ax:ocx xmlns:ax="http://schemas.microsoft.com/office/2006/activeX" xmlns:r="http://schemas.openxmlformats.org/officeDocument/2006/relationships" ax:classid="{5512D116-5CC6-11CF-8D67-00AA00BDCE1D}" ax:persistence="persistStream" r:id="rId1"/>
</file>

<file path=xl/activeX/activeX9.xml><?xml version="1.0" encoding="utf-8"?>
<ax:ocx xmlns:ax="http://schemas.microsoft.com/office/2006/activeX" xmlns:r="http://schemas.openxmlformats.org/officeDocument/2006/relationships" ax:classid="{5512D116-5CC6-11CF-8D67-00AA00BDCE1D}" ax:persistence="persistStream" r:id="rI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0.jpeg"/><Relationship Id="rId13" Type="http://schemas.openxmlformats.org/officeDocument/2006/relationships/image" Target="../media/image15.jpeg"/><Relationship Id="rId18" Type="http://schemas.openxmlformats.org/officeDocument/2006/relationships/image" Target="../media/image20.jpeg"/><Relationship Id="rId26" Type="http://schemas.openxmlformats.org/officeDocument/2006/relationships/image" Target="../media/image28.jpeg"/><Relationship Id="rId3" Type="http://schemas.openxmlformats.org/officeDocument/2006/relationships/image" Target="../media/image5.jpeg"/><Relationship Id="rId21" Type="http://schemas.openxmlformats.org/officeDocument/2006/relationships/image" Target="../media/image23.jpeg"/><Relationship Id="rId7" Type="http://schemas.openxmlformats.org/officeDocument/2006/relationships/image" Target="../media/image9.jpeg"/><Relationship Id="rId12" Type="http://schemas.openxmlformats.org/officeDocument/2006/relationships/image" Target="../media/image14.jpeg"/><Relationship Id="rId17" Type="http://schemas.openxmlformats.org/officeDocument/2006/relationships/image" Target="../media/image19.jpeg"/><Relationship Id="rId25" Type="http://schemas.openxmlformats.org/officeDocument/2006/relationships/image" Target="../media/image27.jpeg"/><Relationship Id="rId2" Type="http://schemas.openxmlformats.org/officeDocument/2006/relationships/image" Target="../media/image4.jpeg"/><Relationship Id="rId16" Type="http://schemas.openxmlformats.org/officeDocument/2006/relationships/image" Target="../media/image18.jpeg"/><Relationship Id="rId20" Type="http://schemas.openxmlformats.org/officeDocument/2006/relationships/image" Target="../media/image22.jpeg"/><Relationship Id="rId29" Type="http://schemas.openxmlformats.org/officeDocument/2006/relationships/image" Target="../media/image31.jpeg"/><Relationship Id="rId1" Type="http://schemas.openxmlformats.org/officeDocument/2006/relationships/image" Target="../media/image3.jpeg"/><Relationship Id="rId6" Type="http://schemas.openxmlformats.org/officeDocument/2006/relationships/image" Target="../media/image8.jpeg"/><Relationship Id="rId11" Type="http://schemas.openxmlformats.org/officeDocument/2006/relationships/image" Target="../media/image13.jpeg"/><Relationship Id="rId24" Type="http://schemas.openxmlformats.org/officeDocument/2006/relationships/image" Target="../media/image26.jpeg"/><Relationship Id="rId5" Type="http://schemas.openxmlformats.org/officeDocument/2006/relationships/image" Target="../media/image7.jpeg"/><Relationship Id="rId15" Type="http://schemas.openxmlformats.org/officeDocument/2006/relationships/image" Target="../media/image17.jpeg"/><Relationship Id="rId23" Type="http://schemas.openxmlformats.org/officeDocument/2006/relationships/image" Target="../media/image25.jpeg"/><Relationship Id="rId28" Type="http://schemas.openxmlformats.org/officeDocument/2006/relationships/image" Target="../media/image30.jpeg"/><Relationship Id="rId10" Type="http://schemas.openxmlformats.org/officeDocument/2006/relationships/image" Target="../media/image12.jpeg"/><Relationship Id="rId19" Type="http://schemas.openxmlformats.org/officeDocument/2006/relationships/image" Target="../media/image21.jpeg"/><Relationship Id="rId31" Type="http://schemas.openxmlformats.org/officeDocument/2006/relationships/image" Target="../media/image33.jpeg"/><Relationship Id="rId4" Type="http://schemas.openxmlformats.org/officeDocument/2006/relationships/image" Target="../media/image6.jpeg"/><Relationship Id="rId9" Type="http://schemas.openxmlformats.org/officeDocument/2006/relationships/image" Target="../media/image11.jpeg"/><Relationship Id="rId14" Type="http://schemas.openxmlformats.org/officeDocument/2006/relationships/image" Target="../media/image16.jpeg"/><Relationship Id="rId22" Type="http://schemas.openxmlformats.org/officeDocument/2006/relationships/image" Target="../media/image24.jpeg"/><Relationship Id="rId27" Type="http://schemas.openxmlformats.org/officeDocument/2006/relationships/image" Target="../media/image29.jpeg"/><Relationship Id="rId30" Type="http://schemas.openxmlformats.org/officeDocument/2006/relationships/image" Target="../media/image32.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6.emf"/><Relationship Id="rId2" Type="http://schemas.openxmlformats.org/officeDocument/2006/relationships/image" Target="../media/image35.emf"/><Relationship Id="rId1" Type="http://schemas.openxmlformats.org/officeDocument/2006/relationships/image" Target="../media/image34.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4</xdr:row>
      <xdr:rowOff>0</xdr:rowOff>
    </xdr:from>
    <xdr:to>
      <xdr:col>14</xdr:col>
      <xdr:colOff>209550</xdr:colOff>
      <xdr:row>12</xdr:row>
      <xdr:rowOff>47625</xdr:rowOff>
    </xdr:to>
    <xdr:pic>
      <xdr:nvPicPr>
        <xdr:cNvPr id="2" name="Picture 1" descr="saflag.jpg"/>
        <xdr:cNvPicPr>
          <a:picLocks noChangeAspect="1"/>
        </xdr:cNvPicPr>
      </xdr:nvPicPr>
      <xdr:blipFill>
        <a:blip xmlns:r="http://schemas.openxmlformats.org/officeDocument/2006/relationships" r:embed="rId1" cstate="print"/>
        <a:stretch>
          <a:fillRect/>
        </a:stretch>
      </xdr:blipFill>
      <xdr:spPr>
        <a:xfrm>
          <a:off x="4876800" y="0"/>
          <a:ext cx="2647950" cy="1724025"/>
        </a:xfrm>
        <a:prstGeom prst="rect">
          <a:avLst/>
        </a:prstGeom>
      </xdr:spPr>
    </xdr:pic>
    <xdr:clientData/>
  </xdr:twoCellAnchor>
  <xdr:twoCellAnchor editAs="oneCell">
    <xdr:from>
      <xdr:col>3</xdr:col>
      <xdr:colOff>76200</xdr:colOff>
      <xdr:row>3</xdr:row>
      <xdr:rowOff>104775</xdr:rowOff>
    </xdr:from>
    <xdr:to>
      <xdr:col>6</xdr:col>
      <xdr:colOff>476250</xdr:colOff>
      <xdr:row>12</xdr:row>
      <xdr:rowOff>104775</xdr:rowOff>
    </xdr:to>
    <xdr:pic>
      <xdr:nvPicPr>
        <xdr:cNvPr id="3" name="Picture 2" descr="lovecapetown.png"/>
        <xdr:cNvPicPr>
          <a:picLocks noChangeAspect="1"/>
        </xdr:cNvPicPr>
      </xdr:nvPicPr>
      <xdr:blipFill>
        <a:blip xmlns:r="http://schemas.openxmlformats.org/officeDocument/2006/relationships" r:embed="rId2" cstate="print"/>
        <a:stretch>
          <a:fillRect/>
        </a:stretch>
      </xdr:blipFill>
      <xdr:spPr>
        <a:xfrm>
          <a:off x="685800" y="781050"/>
          <a:ext cx="2924175" cy="1866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6600824</xdr:colOff>
      <xdr:row>0</xdr:row>
      <xdr:rowOff>0</xdr:rowOff>
    </xdr:from>
    <xdr:to>
      <xdr:col>4</xdr:col>
      <xdr:colOff>142874</xdr:colOff>
      <xdr:row>5</xdr:row>
      <xdr:rowOff>66674</xdr:rowOff>
    </xdr:to>
    <xdr:sp macro="" textlink="">
      <xdr:nvSpPr>
        <xdr:cNvPr id="2050" name="AutoShape 2" descr="Image result for chauffeur service"/>
        <xdr:cNvSpPr>
          <a:spLocks noChangeAspect="1" noChangeArrowheads="1"/>
        </xdr:cNvSpPr>
      </xdr:nvSpPr>
      <xdr:spPr bwMode="auto">
        <a:xfrm>
          <a:off x="6886574" y="0"/>
          <a:ext cx="1362075" cy="1362074"/>
        </a:xfrm>
        <a:prstGeom prst="rect">
          <a:avLst/>
        </a:prstGeom>
        <a:noFill/>
      </xdr:spPr>
    </xdr:sp>
    <xdr:clientData/>
  </xdr:twoCellAnchor>
  <xdr:twoCellAnchor editAs="oneCell">
    <xdr:from>
      <xdr:col>1</xdr:col>
      <xdr:colOff>3638550</xdr:colOff>
      <xdr:row>13</xdr:row>
      <xdr:rowOff>161925</xdr:rowOff>
    </xdr:from>
    <xdr:to>
      <xdr:col>1</xdr:col>
      <xdr:colOff>6572250</xdr:colOff>
      <xdr:row>24</xdr:row>
      <xdr:rowOff>38100</xdr:rowOff>
    </xdr:to>
    <xdr:pic>
      <xdr:nvPicPr>
        <xdr:cNvPr id="4" name="Picture 3" descr="doorimages.jpg"/>
        <xdr:cNvPicPr>
          <a:picLocks noChangeAspect="1"/>
        </xdr:cNvPicPr>
      </xdr:nvPicPr>
      <xdr:blipFill>
        <a:blip xmlns:r="http://schemas.openxmlformats.org/officeDocument/2006/relationships" r:embed="rId1" cstate="print"/>
        <a:stretch>
          <a:fillRect/>
        </a:stretch>
      </xdr:blipFill>
      <xdr:spPr>
        <a:xfrm>
          <a:off x="3924300" y="4114800"/>
          <a:ext cx="2933700" cy="1981200"/>
        </a:xfrm>
        <a:prstGeom prst="rect">
          <a:avLst/>
        </a:prstGeom>
      </xdr:spPr>
    </xdr:pic>
    <xdr:clientData/>
  </xdr:twoCellAnchor>
  <xdr:twoCellAnchor editAs="oneCell">
    <xdr:from>
      <xdr:col>2</xdr:col>
      <xdr:colOff>600075</xdr:colOff>
      <xdr:row>24</xdr:row>
      <xdr:rowOff>200025</xdr:rowOff>
    </xdr:from>
    <xdr:to>
      <xdr:col>7</xdr:col>
      <xdr:colOff>180975</xdr:colOff>
      <xdr:row>28</xdr:row>
      <xdr:rowOff>47625</xdr:rowOff>
    </xdr:to>
    <xdr:pic>
      <xdr:nvPicPr>
        <xdr:cNvPr id="5" name="Picture 4" descr="bokaap.jpg"/>
        <xdr:cNvPicPr>
          <a:picLocks noChangeAspect="1"/>
        </xdr:cNvPicPr>
      </xdr:nvPicPr>
      <xdr:blipFill>
        <a:blip xmlns:r="http://schemas.openxmlformats.org/officeDocument/2006/relationships" r:embed="rId2" cstate="print"/>
        <a:stretch>
          <a:fillRect/>
        </a:stretch>
      </xdr:blipFill>
      <xdr:spPr>
        <a:xfrm>
          <a:off x="7486650" y="6257925"/>
          <a:ext cx="2628900" cy="1743075"/>
        </a:xfrm>
        <a:prstGeom prst="rect">
          <a:avLst/>
        </a:prstGeom>
      </xdr:spPr>
    </xdr:pic>
    <xdr:clientData/>
  </xdr:twoCellAnchor>
  <xdr:twoCellAnchor editAs="oneCell">
    <xdr:from>
      <xdr:col>2</xdr:col>
      <xdr:colOff>400051</xdr:colOff>
      <xdr:row>13</xdr:row>
      <xdr:rowOff>101866</xdr:rowOff>
    </xdr:from>
    <xdr:to>
      <xdr:col>7</xdr:col>
      <xdr:colOff>190501</xdr:colOff>
      <xdr:row>23</xdr:row>
      <xdr:rowOff>76200</xdr:rowOff>
    </xdr:to>
    <xdr:pic>
      <xdr:nvPicPr>
        <xdr:cNvPr id="6" name="Picture 5" descr="camps bay.jpg"/>
        <xdr:cNvPicPr>
          <a:picLocks noChangeAspect="1"/>
        </xdr:cNvPicPr>
      </xdr:nvPicPr>
      <xdr:blipFill>
        <a:blip xmlns:r="http://schemas.openxmlformats.org/officeDocument/2006/relationships" r:embed="rId3" cstate="print"/>
        <a:stretch>
          <a:fillRect/>
        </a:stretch>
      </xdr:blipFill>
      <xdr:spPr>
        <a:xfrm>
          <a:off x="7286626" y="4054741"/>
          <a:ext cx="2838450" cy="1888859"/>
        </a:xfrm>
        <a:prstGeom prst="rect">
          <a:avLst/>
        </a:prstGeom>
      </xdr:spPr>
    </xdr:pic>
    <xdr:clientData/>
  </xdr:twoCellAnchor>
  <xdr:twoCellAnchor editAs="oneCell">
    <xdr:from>
      <xdr:col>1</xdr:col>
      <xdr:colOff>3952875</xdr:colOff>
      <xdr:row>29</xdr:row>
      <xdr:rowOff>57150</xdr:rowOff>
    </xdr:from>
    <xdr:to>
      <xdr:col>2</xdr:col>
      <xdr:colOff>60960</xdr:colOff>
      <xdr:row>38</xdr:row>
      <xdr:rowOff>123825</xdr:rowOff>
    </xdr:to>
    <xdr:pic>
      <xdr:nvPicPr>
        <xdr:cNvPr id="7" name="Picture 6" descr="signal hill.jpg"/>
        <xdr:cNvPicPr>
          <a:picLocks noChangeAspect="1"/>
        </xdr:cNvPicPr>
      </xdr:nvPicPr>
      <xdr:blipFill>
        <a:blip xmlns:r="http://schemas.openxmlformats.org/officeDocument/2006/relationships" r:embed="rId4" cstate="print"/>
        <a:stretch>
          <a:fillRect/>
        </a:stretch>
      </xdr:blipFill>
      <xdr:spPr>
        <a:xfrm>
          <a:off x="4238625" y="8210550"/>
          <a:ext cx="2708910" cy="1781175"/>
        </a:xfrm>
        <a:prstGeom prst="rect">
          <a:avLst/>
        </a:prstGeom>
      </xdr:spPr>
    </xdr:pic>
    <xdr:clientData/>
  </xdr:twoCellAnchor>
  <xdr:twoCellAnchor editAs="oneCell">
    <xdr:from>
      <xdr:col>2</xdr:col>
      <xdr:colOff>600075</xdr:colOff>
      <xdr:row>29</xdr:row>
      <xdr:rowOff>28019</xdr:rowOff>
    </xdr:from>
    <xdr:to>
      <xdr:col>7</xdr:col>
      <xdr:colOff>276225</xdr:colOff>
      <xdr:row>38</xdr:row>
      <xdr:rowOff>142875</xdr:rowOff>
    </xdr:to>
    <xdr:pic>
      <xdr:nvPicPr>
        <xdr:cNvPr id="8" name="Picture 7" descr="signal.jpg"/>
        <xdr:cNvPicPr>
          <a:picLocks noChangeAspect="1"/>
        </xdr:cNvPicPr>
      </xdr:nvPicPr>
      <xdr:blipFill>
        <a:blip xmlns:r="http://schemas.openxmlformats.org/officeDocument/2006/relationships" r:embed="rId5" cstate="print"/>
        <a:stretch>
          <a:fillRect/>
        </a:stretch>
      </xdr:blipFill>
      <xdr:spPr>
        <a:xfrm>
          <a:off x="7486650" y="8181419"/>
          <a:ext cx="2724150" cy="1829356"/>
        </a:xfrm>
        <a:prstGeom prst="rect">
          <a:avLst/>
        </a:prstGeom>
      </xdr:spPr>
    </xdr:pic>
    <xdr:clientData/>
  </xdr:twoCellAnchor>
  <xdr:twoCellAnchor editAs="oneCell">
    <xdr:from>
      <xdr:col>3</xdr:col>
      <xdr:colOff>0</xdr:colOff>
      <xdr:row>42</xdr:row>
      <xdr:rowOff>0</xdr:rowOff>
    </xdr:from>
    <xdr:to>
      <xdr:col>7</xdr:col>
      <xdr:colOff>304800</xdr:colOff>
      <xdr:row>45</xdr:row>
      <xdr:rowOff>85725</xdr:rowOff>
    </xdr:to>
    <xdr:pic>
      <xdr:nvPicPr>
        <xdr:cNvPr id="9" name="Picture 8" descr="shark.jpg"/>
        <xdr:cNvPicPr>
          <a:picLocks noChangeAspect="1"/>
        </xdr:cNvPicPr>
      </xdr:nvPicPr>
      <xdr:blipFill>
        <a:blip xmlns:r="http://schemas.openxmlformats.org/officeDocument/2006/relationships" r:embed="rId6" cstate="print"/>
        <a:stretch>
          <a:fillRect/>
        </a:stretch>
      </xdr:blipFill>
      <xdr:spPr>
        <a:xfrm>
          <a:off x="7496175" y="10668000"/>
          <a:ext cx="2743200" cy="1752600"/>
        </a:xfrm>
        <a:prstGeom prst="rect">
          <a:avLst/>
        </a:prstGeom>
      </xdr:spPr>
    </xdr:pic>
    <xdr:clientData/>
  </xdr:twoCellAnchor>
  <xdr:twoCellAnchor editAs="oneCell">
    <xdr:from>
      <xdr:col>3</xdr:col>
      <xdr:colOff>19050</xdr:colOff>
      <xdr:row>48</xdr:row>
      <xdr:rowOff>142875</xdr:rowOff>
    </xdr:from>
    <xdr:to>
      <xdr:col>7</xdr:col>
      <xdr:colOff>466725</xdr:colOff>
      <xdr:row>55</xdr:row>
      <xdr:rowOff>152400</xdr:rowOff>
    </xdr:to>
    <xdr:pic>
      <xdr:nvPicPr>
        <xdr:cNvPr id="10" name="Picture 9" descr="stellenbosch.jpg"/>
        <xdr:cNvPicPr>
          <a:picLocks noChangeAspect="1"/>
        </xdr:cNvPicPr>
      </xdr:nvPicPr>
      <xdr:blipFill>
        <a:blip xmlns:r="http://schemas.openxmlformats.org/officeDocument/2006/relationships" r:embed="rId7" cstate="print"/>
        <a:stretch>
          <a:fillRect/>
        </a:stretch>
      </xdr:blipFill>
      <xdr:spPr>
        <a:xfrm>
          <a:off x="7515225" y="13201650"/>
          <a:ext cx="2886075" cy="1581150"/>
        </a:xfrm>
        <a:prstGeom prst="rect">
          <a:avLst/>
        </a:prstGeom>
      </xdr:spPr>
    </xdr:pic>
    <xdr:clientData/>
  </xdr:twoCellAnchor>
  <xdr:twoCellAnchor editAs="oneCell">
    <xdr:from>
      <xdr:col>3</xdr:col>
      <xdr:colOff>47625</xdr:colOff>
      <xdr:row>58</xdr:row>
      <xdr:rowOff>47625</xdr:rowOff>
    </xdr:from>
    <xdr:to>
      <xdr:col>7</xdr:col>
      <xdr:colOff>238125</xdr:colOff>
      <xdr:row>64</xdr:row>
      <xdr:rowOff>28575</xdr:rowOff>
    </xdr:to>
    <xdr:pic>
      <xdr:nvPicPr>
        <xdr:cNvPr id="11" name="Picture 10" descr="franschek.jpg"/>
        <xdr:cNvPicPr>
          <a:picLocks noChangeAspect="1"/>
        </xdr:cNvPicPr>
      </xdr:nvPicPr>
      <xdr:blipFill>
        <a:blip xmlns:r="http://schemas.openxmlformats.org/officeDocument/2006/relationships" r:embed="rId8" cstate="print"/>
        <a:stretch>
          <a:fillRect/>
        </a:stretch>
      </xdr:blipFill>
      <xdr:spPr>
        <a:xfrm>
          <a:off x="7543800" y="15392400"/>
          <a:ext cx="2628900" cy="1743075"/>
        </a:xfrm>
        <a:prstGeom prst="rect">
          <a:avLst/>
        </a:prstGeom>
      </xdr:spPr>
    </xdr:pic>
    <xdr:clientData/>
  </xdr:twoCellAnchor>
  <xdr:twoCellAnchor editAs="oneCell">
    <xdr:from>
      <xdr:col>2</xdr:col>
      <xdr:colOff>323850</xdr:colOff>
      <xdr:row>0</xdr:row>
      <xdr:rowOff>0</xdr:rowOff>
    </xdr:from>
    <xdr:to>
      <xdr:col>7</xdr:col>
      <xdr:colOff>209550</xdr:colOff>
      <xdr:row>6</xdr:row>
      <xdr:rowOff>124723</xdr:rowOff>
    </xdr:to>
    <xdr:pic>
      <xdr:nvPicPr>
        <xdr:cNvPr id="12" name="Picture 11" descr="audi a6 .jpg"/>
        <xdr:cNvPicPr>
          <a:picLocks noChangeAspect="1"/>
        </xdr:cNvPicPr>
      </xdr:nvPicPr>
      <xdr:blipFill>
        <a:blip xmlns:r="http://schemas.openxmlformats.org/officeDocument/2006/relationships" r:embed="rId9" cstate="print"/>
        <a:stretch>
          <a:fillRect/>
        </a:stretch>
      </xdr:blipFill>
      <xdr:spPr>
        <a:xfrm>
          <a:off x="7210425" y="0"/>
          <a:ext cx="2933700" cy="1648723"/>
        </a:xfrm>
        <a:prstGeom prst="rect">
          <a:avLst/>
        </a:prstGeom>
      </xdr:spPr>
    </xdr:pic>
    <xdr:clientData/>
  </xdr:twoCellAnchor>
  <xdr:twoCellAnchor editAs="oneCell">
    <xdr:from>
      <xdr:col>2</xdr:col>
      <xdr:colOff>609599</xdr:colOff>
      <xdr:row>75</xdr:row>
      <xdr:rowOff>200024</xdr:rowOff>
    </xdr:from>
    <xdr:to>
      <xdr:col>7</xdr:col>
      <xdr:colOff>28574</xdr:colOff>
      <xdr:row>80</xdr:row>
      <xdr:rowOff>104774</xdr:rowOff>
    </xdr:to>
    <xdr:sp macro="" textlink="">
      <xdr:nvSpPr>
        <xdr:cNvPr id="2051" name="AutoShape 3" descr="Cape Town safari "/>
        <xdr:cNvSpPr>
          <a:spLocks noChangeAspect="1" noChangeArrowheads="1"/>
        </xdr:cNvSpPr>
      </xdr:nvSpPr>
      <xdr:spPr bwMode="auto">
        <a:xfrm>
          <a:off x="7496174" y="19402424"/>
          <a:ext cx="2466975" cy="866775"/>
        </a:xfrm>
        <a:prstGeom prst="rect">
          <a:avLst/>
        </a:prstGeom>
        <a:noFill/>
      </xdr:spPr>
    </xdr:sp>
    <xdr:clientData/>
  </xdr:twoCellAnchor>
  <xdr:twoCellAnchor editAs="oneCell">
    <xdr:from>
      <xdr:col>3</xdr:col>
      <xdr:colOff>9524</xdr:colOff>
      <xdr:row>77</xdr:row>
      <xdr:rowOff>38100</xdr:rowOff>
    </xdr:from>
    <xdr:to>
      <xdr:col>7</xdr:col>
      <xdr:colOff>209549</xdr:colOff>
      <xdr:row>84</xdr:row>
      <xdr:rowOff>457200</xdr:rowOff>
    </xdr:to>
    <xdr:pic>
      <xdr:nvPicPr>
        <xdr:cNvPr id="15" name="Picture 14" descr="cape-town-safari-pic2.jpg"/>
        <xdr:cNvPicPr>
          <a:picLocks noChangeAspect="1"/>
        </xdr:cNvPicPr>
      </xdr:nvPicPr>
      <xdr:blipFill>
        <a:blip xmlns:r="http://schemas.openxmlformats.org/officeDocument/2006/relationships" r:embed="rId10" cstate="print"/>
        <a:stretch>
          <a:fillRect/>
        </a:stretch>
      </xdr:blipFill>
      <xdr:spPr>
        <a:xfrm>
          <a:off x="7505699" y="19631025"/>
          <a:ext cx="2638425" cy="1790700"/>
        </a:xfrm>
        <a:prstGeom prst="rect">
          <a:avLst/>
        </a:prstGeom>
      </xdr:spPr>
    </xdr:pic>
    <xdr:clientData/>
  </xdr:twoCellAnchor>
  <xdr:twoCellAnchor editAs="oneCell">
    <xdr:from>
      <xdr:col>3</xdr:col>
      <xdr:colOff>85725</xdr:colOff>
      <xdr:row>65</xdr:row>
      <xdr:rowOff>152400</xdr:rowOff>
    </xdr:from>
    <xdr:to>
      <xdr:col>7</xdr:col>
      <xdr:colOff>276225</xdr:colOff>
      <xdr:row>74</xdr:row>
      <xdr:rowOff>180975</xdr:rowOff>
    </xdr:to>
    <xdr:pic>
      <xdr:nvPicPr>
        <xdr:cNvPr id="16" name="Picture 15" descr="mandela.jpg"/>
        <xdr:cNvPicPr>
          <a:picLocks noChangeAspect="1"/>
        </xdr:cNvPicPr>
      </xdr:nvPicPr>
      <xdr:blipFill>
        <a:blip xmlns:r="http://schemas.openxmlformats.org/officeDocument/2006/relationships" r:embed="rId11" cstate="print"/>
        <a:stretch>
          <a:fillRect/>
        </a:stretch>
      </xdr:blipFill>
      <xdr:spPr>
        <a:xfrm>
          <a:off x="7581900" y="17449800"/>
          <a:ext cx="2628900" cy="1743075"/>
        </a:xfrm>
        <a:prstGeom prst="rect">
          <a:avLst/>
        </a:prstGeom>
      </xdr:spPr>
    </xdr:pic>
    <xdr:clientData/>
  </xdr:twoCellAnchor>
  <xdr:twoCellAnchor editAs="oneCell">
    <xdr:from>
      <xdr:col>1</xdr:col>
      <xdr:colOff>4543425</xdr:colOff>
      <xdr:row>69</xdr:row>
      <xdr:rowOff>19050</xdr:rowOff>
    </xdr:from>
    <xdr:to>
      <xdr:col>1</xdr:col>
      <xdr:colOff>6391275</xdr:colOff>
      <xdr:row>82</xdr:row>
      <xdr:rowOff>0</xdr:rowOff>
    </xdr:to>
    <xdr:pic>
      <xdr:nvPicPr>
        <xdr:cNvPr id="17" name="Picture 16" descr="mandela 2.jpg"/>
        <xdr:cNvPicPr>
          <a:picLocks noChangeAspect="1"/>
        </xdr:cNvPicPr>
      </xdr:nvPicPr>
      <xdr:blipFill>
        <a:blip xmlns:r="http://schemas.openxmlformats.org/officeDocument/2006/relationships" r:embed="rId12" cstate="print"/>
        <a:stretch>
          <a:fillRect/>
        </a:stretch>
      </xdr:blipFill>
      <xdr:spPr>
        <a:xfrm>
          <a:off x="4829175" y="18078450"/>
          <a:ext cx="1847850" cy="2466975"/>
        </a:xfrm>
        <a:prstGeom prst="rect">
          <a:avLst/>
        </a:prstGeom>
      </xdr:spPr>
    </xdr:pic>
    <xdr:clientData/>
  </xdr:twoCellAnchor>
  <xdr:twoCellAnchor editAs="oneCell">
    <xdr:from>
      <xdr:col>3</xdr:col>
      <xdr:colOff>19050</xdr:colOff>
      <xdr:row>85</xdr:row>
      <xdr:rowOff>290604</xdr:rowOff>
    </xdr:from>
    <xdr:to>
      <xdr:col>7</xdr:col>
      <xdr:colOff>142875</xdr:colOff>
      <xdr:row>93</xdr:row>
      <xdr:rowOff>66675</xdr:rowOff>
    </xdr:to>
    <xdr:pic>
      <xdr:nvPicPr>
        <xdr:cNvPr id="18" name="Picture 17" descr="aquila 1.jpg"/>
        <xdr:cNvPicPr>
          <a:picLocks noChangeAspect="1"/>
        </xdr:cNvPicPr>
      </xdr:nvPicPr>
      <xdr:blipFill>
        <a:blip xmlns:r="http://schemas.openxmlformats.org/officeDocument/2006/relationships" r:embed="rId13" cstate="print"/>
        <a:stretch>
          <a:fillRect/>
        </a:stretch>
      </xdr:blipFill>
      <xdr:spPr>
        <a:xfrm>
          <a:off x="7515225" y="21750429"/>
          <a:ext cx="2562225" cy="1919196"/>
        </a:xfrm>
        <a:prstGeom prst="rect">
          <a:avLst/>
        </a:prstGeom>
      </xdr:spPr>
    </xdr:pic>
    <xdr:clientData/>
  </xdr:twoCellAnchor>
  <xdr:twoCellAnchor editAs="oneCell">
    <xdr:from>
      <xdr:col>1</xdr:col>
      <xdr:colOff>4362450</xdr:colOff>
      <xdr:row>95</xdr:row>
      <xdr:rowOff>104775</xdr:rowOff>
    </xdr:from>
    <xdr:to>
      <xdr:col>2</xdr:col>
      <xdr:colOff>323850</xdr:colOff>
      <xdr:row>104</xdr:row>
      <xdr:rowOff>123825</xdr:rowOff>
    </xdr:to>
    <xdr:pic>
      <xdr:nvPicPr>
        <xdr:cNvPr id="19" name="Picture 18" descr="aquila 2.jpg"/>
        <xdr:cNvPicPr>
          <a:picLocks noChangeAspect="1"/>
        </xdr:cNvPicPr>
      </xdr:nvPicPr>
      <xdr:blipFill>
        <a:blip xmlns:r="http://schemas.openxmlformats.org/officeDocument/2006/relationships" r:embed="rId14" cstate="print"/>
        <a:stretch>
          <a:fillRect/>
        </a:stretch>
      </xdr:blipFill>
      <xdr:spPr>
        <a:xfrm>
          <a:off x="4648200" y="24088725"/>
          <a:ext cx="2562225" cy="1781175"/>
        </a:xfrm>
        <a:prstGeom prst="rect">
          <a:avLst/>
        </a:prstGeom>
      </xdr:spPr>
    </xdr:pic>
    <xdr:clientData/>
  </xdr:twoCellAnchor>
  <xdr:twoCellAnchor editAs="oneCell">
    <xdr:from>
      <xdr:col>1</xdr:col>
      <xdr:colOff>3971925</xdr:colOff>
      <xdr:row>87</xdr:row>
      <xdr:rowOff>0</xdr:rowOff>
    </xdr:from>
    <xdr:to>
      <xdr:col>2</xdr:col>
      <xdr:colOff>447675</xdr:colOff>
      <xdr:row>94</xdr:row>
      <xdr:rowOff>142875</xdr:rowOff>
    </xdr:to>
    <xdr:pic>
      <xdr:nvPicPr>
        <xdr:cNvPr id="20" name="Picture 19" descr="aquila 3.jpg"/>
        <xdr:cNvPicPr>
          <a:picLocks noChangeAspect="1"/>
        </xdr:cNvPicPr>
      </xdr:nvPicPr>
      <xdr:blipFill>
        <a:blip xmlns:r="http://schemas.openxmlformats.org/officeDocument/2006/relationships" r:embed="rId15" cstate="print"/>
        <a:stretch>
          <a:fillRect/>
        </a:stretch>
      </xdr:blipFill>
      <xdr:spPr>
        <a:xfrm>
          <a:off x="4257675" y="22450425"/>
          <a:ext cx="3076575" cy="1485900"/>
        </a:xfrm>
        <a:prstGeom prst="rect">
          <a:avLst/>
        </a:prstGeom>
      </xdr:spPr>
    </xdr:pic>
    <xdr:clientData/>
  </xdr:twoCellAnchor>
  <xdr:twoCellAnchor editAs="oneCell">
    <xdr:from>
      <xdr:col>3</xdr:col>
      <xdr:colOff>38100</xdr:colOff>
      <xdr:row>99</xdr:row>
      <xdr:rowOff>85982</xdr:rowOff>
    </xdr:from>
    <xdr:to>
      <xdr:col>7</xdr:col>
      <xdr:colOff>333375</xdr:colOff>
      <xdr:row>109</xdr:row>
      <xdr:rowOff>180975</xdr:rowOff>
    </xdr:to>
    <xdr:pic>
      <xdr:nvPicPr>
        <xdr:cNvPr id="21" name="Picture 20" descr="mzolis.jpg"/>
        <xdr:cNvPicPr>
          <a:picLocks noChangeAspect="1"/>
        </xdr:cNvPicPr>
      </xdr:nvPicPr>
      <xdr:blipFill>
        <a:blip xmlns:r="http://schemas.openxmlformats.org/officeDocument/2006/relationships" r:embed="rId16" cstate="print"/>
        <a:stretch>
          <a:fillRect/>
        </a:stretch>
      </xdr:blipFill>
      <xdr:spPr>
        <a:xfrm>
          <a:off x="7534275" y="24841457"/>
          <a:ext cx="2733675" cy="2047618"/>
        </a:xfrm>
        <a:prstGeom prst="rect">
          <a:avLst/>
        </a:prstGeom>
      </xdr:spPr>
    </xdr:pic>
    <xdr:clientData/>
  </xdr:twoCellAnchor>
  <xdr:twoCellAnchor editAs="oneCell">
    <xdr:from>
      <xdr:col>3</xdr:col>
      <xdr:colOff>19050</xdr:colOff>
      <xdr:row>112</xdr:row>
      <xdr:rowOff>28575</xdr:rowOff>
    </xdr:from>
    <xdr:to>
      <xdr:col>7</xdr:col>
      <xdr:colOff>323850</xdr:colOff>
      <xdr:row>120</xdr:row>
      <xdr:rowOff>161925</xdr:rowOff>
    </xdr:to>
    <xdr:pic>
      <xdr:nvPicPr>
        <xdr:cNvPr id="22" name="Picture 21" descr="twnshp.jpg"/>
        <xdr:cNvPicPr>
          <a:picLocks noChangeAspect="1"/>
        </xdr:cNvPicPr>
      </xdr:nvPicPr>
      <xdr:blipFill>
        <a:blip xmlns:r="http://schemas.openxmlformats.org/officeDocument/2006/relationships" r:embed="rId17" cstate="print"/>
        <a:stretch>
          <a:fillRect/>
        </a:stretch>
      </xdr:blipFill>
      <xdr:spPr>
        <a:xfrm>
          <a:off x="7515225" y="27308175"/>
          <a:ext cx="2743200" cy="1666875"/>
        </a:xfrm>
        <a:prstGeom prst="rect">
          <a:avLst/>
        </a:prstGeom>
      </xdr:spPr>
    </xdr:pic>
    <xdr:clientData/>
  </xdr:twoCellAnchor>
  <xdr:twoCellAnchor editAs="oneCell">
    <xdr:from>
      <xdr:col>2</xdr:col>
      <xdr:colOff>600076</xdr:colOff>
      <xdr:row>122</xdr:row>
      <xdr:rowOff>180975</xdr:rowOff>
    </xdr:from>
    <xdr:to>
      <xdr:col>7</xdr:col>
      <xdr:colOff>333375</xdr:colOff>
      <xdr:row>125</xdr:row>
      <xdr:rowOff>476250</xdr:rowOff>
    </xdr:to>
    <xdr:pic>
      <xdr:nvPicPr>
        <xdr:cNvPr id="23" name="Picture 22" descr="hout bay.jpg"/>
        <xdr:cNvPicPr>
          <a:picLocks noChangeAspect="1"/>
        </xdr:cNvPicPr>
      </xdr:nvPicPr>
      <xdr:blipFill>
        <a:blip xmlns:r="http://schemas.openxmlformats.org/officeDocument/2006/relationships" r:embed="rId18" cstate="print"/>
        <a:stretch>
          <a:fillRect/>
        </a:stretch>
      </xdr:blipFill>
      <xdr:spPr>
        <a:xfrm>
          <a:off x="7486651" y="29556075"/>
          <a:ext cx="2781299" cy="1495425"/>
        </a:xfrm>
        <a:prstGeom prst="rect">
          <a:avLst/>
        </a:prstGeom>
      </xdr:spPr>
    </xdr:pic>
    <xdr:clientData/>
  </xdr:twoCellAnchor>
  <xdr:twoCellAnchor editAs="oneCell">
    <xdr:from>
      <xdr:col>2</xdr:col>
      <xdr:colOff>590550</xdr:colOff>
      <xdr:row>127</xdr:row>
      <xdr:rowOff>47625</xdr:rowOff>
    </xdr:from>
    <xdr:to>
      <xdr:col>7</xdr:col>
      <xdr:colOff>340151</xdr:colOff>
      <xdr:row>130</xdr:row>
      <xdr:rowOff>781050</xdr:rowOff>
    </xdr:to>
    <xdr:pic>
      <xdr:nvPicPr>
        <xdr:cNvPr id="24" name="Picture 23" descr="cape point.jpg"/>
        <xdr:cNvPicPr>
          <a:picLocks noChangeAspect="1"/>
        </xdr:cNvPicPr>
      </xdr:nvPicPr>
      <xdr:blipFill>
        <a:blip xmlns:r="http://schemas.openxmlformats.org/officeDocument/2006/relationships" r:embed="rId19" cstate="print"/>
        <a:stretch>
          <a:fillRect/>
        </a:stretch>
      </xdr:blipFill>
      <xdr:spPr>
        <a:xfrm>
          <a:off x="7477125" y="31470600"/>
          <a:ext cx="2797601" cy="2095500"/>
        </a:xfrm>
        <a:prstGeom prst="rect">
          <a:avLst/>
        </a:prstGeom>
      </xdr:spPr>
    </xdr:pic>
    <xdr:clientData/>
  </xdr:twoCellAnchor>
  <xdr:twoCellAnchor editAs="oneCell">
    <xdr:from>
      <xdr:col>3</xdr:col>
      <xdr:colOff>9524</xdr:colOff>
      <xdr:row>133</xdr:row>
      <xdr:rowOff>0</xdr:rowOff>
    </xdr:from>
    <xdr:to>
      <xdr:col>7</xdr:col>
      <xdr:colOff>323849</xdr:colOff>
      <xdr:row>138</xdr:row>
      <xdr:rowOff>171450</xdr:rowOff>
    </xdr:to>
    <xdr:pic>
      <xdr:nvPicPr>
        <xdr:cNvPr id="25" name="Picture 24" descr="muizeb.jpg"/>
        <xdr:cNvPicPr>
          <a:picLocks noChangeAspect="1"/>
        </xdr:cNvPicPr>
      </xdr:nvPicPr>
      <xdr:blipFill>
        <a:blip xmlns:r="http://schemas.openxmlformats.org/officeDocument/2006/relationships" r:embed="rId20" cstate="print"/>
        <a:stretch>
          <a:fillRect/>
        </a:stretch>
      </xdr:blipFill>
      <xdr:spPr>
        <a:xfrm>
          <a:off x="7505699" y="33985200"/>
          <a:ext cx="2752725" cy="1714500"/>
        </a:xfrm>
        <a:prstGeom prst="rect">
          <a:avLst/>
        </a:prstGeom>
      </xdr:spPr>
    </xdr:pic>
    <xdr:clientData/>
  </xdr:twoCellAnchor>
  <xdr:twoCellAnchor editAs="oneCell">
    <xdr:from>
      <xdr:col>3</xdr:col>
      <xdr:colOff>0</xdr:colOff>
      <xdr:row>142</xdr:row>
      <xdr:rowOff>0</xdr:rowOff>
    </xdr:from>
    <xdr:to>
      <xdr:col>7</xdr:col>
      <xdr:colOff>304800</xdr:colOff>
      <xdr:row>150</xdr:row>
      <xdr:rowOff>180975</xdr:rowOff>
    </xdr:to>
    <xdr:pic>
      <xdr:nvPicPr>
        <xdr:cNvPr id="26" name="Picture 25" descr="kbosch.jpg"/>
        <xdr:cNvPicPr>
          <a:picLocks noChangeAspect="1"/>
        </xdr:cNvPicPr>
      </xdr:nvPicPr>
      <xdr:blipFill>
        <a:blip xmlns:r="http://schemas.openxmlformats.org/officeDocument/2006/relationships" r:embed="rId21" cstate="print"/>
        <a:stretch>
          <a:fillRect/>
        </a:stretch>
      </xdr:blipFill>
      <xdr:spPr>
        <a:xfrm>
          <a:off x="7496175" y="36604575"/>
          <a:ext cx="2743200" cy="1704975"/>
        </a:xfrm>
        <a:prstGeom prst="rect">
          <a:avLst/>
        </a:prstGeom>
      </xdr:spPr>
    </xdr:pic>
    <xdr:clientData/>
  </xdr:twoCellAnchor>
  <xdr:twoCellAnchor editAs="oneCell">
    <xdr:from>
      <xdr:col>3</xdr:col>
      <xdr:colOff>0</xdr:colOff>
      <xdr:row>152</xdr:row>
      <xdr:rowOff>0</xdr:rowOff>
    </xdr:from>
    <xdr:to>
      <xdr:col>7</xdr:col>
      <xdr:colOff>438150</xdr:colOff>
      <xdr:row>160</xdr:row>
      <xdr:rowOff>57150</xdr:rowOff>
    </xdr:to>
    <xdr:pic>
      <xdr:nvPicPr>
        <xdr:cNvPr id="27" name="Picture 26" descr="simon.jpg"/>
        <xdr:cNvPicPr>
          <a:picLocks noChangeAspect="1"/>
        </xdr:cNvPicPr>
      </xdr:nvPicPr>
      <xdr:blipFill>
        <a:blip xmlns:r="http://schemas.openxmlformats.org/officeDocument/2006/relationships" r:embed="rId22" cstate="print"/>
        <a:stretch>
          <a:fillRect/>
        </a:stretch>
      </xdr:blipFill>
      <xdr:spPr>
        <a:xfrm>
          <a:off x="7496175" y="38519100"/>
          <a:ext cx="2876550" cy="1590675"/>
        </a:xfrm>
        <a:prstGeom prst="rect">
          <a:avLst/>
        </a:prstGeom>
      </xdr:spPr>
    </xdr:pic>
    <xdr:clientData/>
  </xdr:twoCellAnchor>
  <xdr:twoCellAnchor editAs="oneCell">
    <xdr:from>
      <xdr:col>3</xdr:col>
      <xdr:colOff>0</xdr:colOff>
      <xdr:row>163</xdr:row>
      <xdr:rowOff>104775</xdr:rowOff>
    </xdr:from>
    <xdr:to>
      <xdr:col>7</xdr:col>
      <xdr:colOff>361950</xdr:colOff>
      <xdr:row>166</xdr:row>
      <xdr:rowOff>285750</xdr:rowOff>
    </xdr:to>
    <xdr:pic>
      <xdr:nvPicPr>
        <xdr:cNvPr id="28" name="Picture 27" descr="simons.jpg"/>
        <xdr:cNvPicPr>
          <a:picLocks noChangeAspect="1"/>
        </xdr:cNvPicPr>
      </xdr:nvPicPr>
      <xdr:blipFill>
        <a:blip xmlns:r="http://schemas.openxmlformats.org/officeDocument/2006/relationships" r:embed="rId23" cstate="print"/>
        <a:stretch>
          <a:fillRect/>
        </a:stretch>
      </xdr:blipFill>
      <xdr:spPr>
        <a:xfrm>
          <a:off x="7496175" y="40728900"/>
          <a:ext cx="2800350" cy="1743075"/>
        </a:xfrm>
        <a:prstGeom prst="rect">
          <a:avLst/>
        </a:prstGeom>
      </xdr:spPr>
    </xdr:pic>
    <xdr:clientData/>
  </xdr:twoCellAnchor>
  <xdr:twoCellAnchor editAs="oneCell">
    <xdr:from>
      <xdr:col>2</xdr:col>
      <xdr:colOff>590550</xdr:colOff>
      <xdr:row>169</xdr:row>
      <xdr:rowOff>104775</xdr:rowOff>
    </xdr:from>
    <xdr:to>
      <xdr:col>7</xdr:col>
      <xdr:colOff>400050</xdr:colOff>
      <xdr:row>179</xdr:row>
      <xdr:rowOff>47625</xdr:rowOff>
    </xdr:to>
    <xdr:pic>
      <xdr:nvPicPr>
        <xdr:cNvPr id="29" name="Picture 28" descr="whales.jpg"/>
        <xdr:cNvPicPr>
          <a:picLocks noChangeAspect="1"/>
        </xdr:cNvPicPr>
      </xdr:nvPicPr>
      <xdr:blipFill>
        <a:blip xmlns:r="http://schemas.openxmlformats.org/officeDocument/2006/relationships" r:embed="rId24" cstate="print"/>
        <a:stretch>
          <a:fillRect/>
        </a:stretch>
      </xdr:blipFill>
      <xdr:spPr>
        <a:xfrm>
          <a:off x="7477125" y="43338750"/>
          <a:ext cx="2857500" cy="1857375"/>
        </a:xfrm>
        <a:prstGeom prst="rect">
          <a:avLst/>
        </a:prstGeom>
      </xdr:spPr>
    </xdr:pic>
    <xdr:clientData/>
  </xdr:twoCellAnchor>
  <xdr:twoCellAnchor editAs="oneCell">
    <xdr:from>
      <xdr:col>3</xdr:col>
      <xdr:colOff>28575</xdr:colOff>
      <xdr:row>184</xdr:row>
      <xdr:rowOff>171450</xdr:rowOff>
    </xdr:from>
    <xdr:to>
      <xdr:col>7</xdr:col>
      <xdr:colOff>409575</xdr:colOff>
      <xdr:row>192</xdr:row>
      <xdr:rowOff>142875</xdr:rowOff>
    </xdr:to>
    <xdr:pic>
      <xdr:nvPicPr>
        <xdr:cNvPr id="30" name="Picture 29" descr="champers.jpg"/>
        <xdr:cNvPicPr>
          <a:picLocks noChangeAspect="1"/>
        </xdr:cNvPicPr>
      </xdr:nvPicPr>
      <xdr:blipFill>
        <a:blip xmlns:r="http://schemas.openxmlformats.org/officeDocument/2006/relationships" r:embed="rId25" cstate="print"/>
        <a:stretch>
          <a:fillRect/>
        </a:stretch>
      </xdr:blipFill>
      <xdr:spPr>
        <a:xfrm>
          <a:off x="7524750" y="46272450"/>
          <a:ext cx="2819400" cy="1847850"/>
        </a:xfrm>
        <a:prstGeom prst="rect">
          <a:avLst/>
        </a:prstGeom>
      </xdr:spPr>
    </xdr:pic>
    <xdr:clientData/>
  </xdr:twoCellAnchor>
  <xdr:twoCellAnchor editAs="oneCell">
    <xdr:from>
      <xdr:col>1</xdr:col>
      <xdr:colOff>4067175</xdr:colOff>
      <xdr:row>185</xdr:row>
      <xdr:rowOff>419099</xdr:rowOff>
    </xdr:from>
    <xdr:to>
      <xdr:col>1</xdr:col>
      <xdr:colOff>6400801</xdr:colOff>
      <xdr:row>192</xdr:row>
      <xdr:rowOff>152399</xdr:rowOff>
    </xdr:to>
    <xdr:pic>
      <xdr:nvPicPr>
        <xdr:cNvPr id="31" name="Picture 30" descr="sunset.jpg"/>
        <xdr:cNvPicPr>
          <a:picLocks noChangeAspect="1"/>
        </xdr:cNvPicPr>
      </xdr:nvPicPr>
      <xdr:blipFill>
        <a:blip xmlns:r="http://schemas.openxmlformats.org/officeDocument/2006/relationships" r:embed="rId26" cstate="print"/>
        <a:stretch>
          <a:fillRect/>
        </a:stretch>
      </xdr:blipFill>
      <xdr:spPr>
        <a:xfrm>
          <a:off x="4352925" y="46748699"/>
          <a:ext cx="2333626" cy="1381125"/>
        </a:xfrm>
        <a:prstGeom prst="rect">
          <a:avLst/>
        </a:prstGeom>
      </xdr:spPr>
    </xdr:pic>
    <xdr:clientData/>
  </xdr:twoCellAnchor>
  <xdr:twoCellAnchor editAs="oneCell">
    <xdr:from>
      <xdr:col>1</xdr:col>
      <xdr:colOff>4562475</xdr:colOff>
      <xdr:row>141</xdr:row>
      <xdr:rowOff>152400</xdr:rowOff>
    </xdr:from>
    <xdr:to>
      <xdr:col>2</xdr:col>
      <xdr:colOff>400050</xdr:colOff>
      <xdr:row>150</xdr:row>
      <xdr:rowOff>152400</xdr:rowOff>
    </xdr:to>
    <xdr:pic>
      <xdr:nvPicPr>
        <xdr:cNvPr id="32" name="Picture 31" descr="chapmans.jpg"/>
        <xdr:cNvPicPr>
          <a:picLocks noChangeAspect="1"/>
        </xdr:cNvPicPr>
      </xdr:nvPicPr>
      <xdr:blipFill>
        <a:blip xmlns:r="http://schemas.openxmlformats.org/officeDocument/2006/relationships" r:embed="rId27" cstate="print"/>
        <a:stretch>
          <a:fillRect/>
        </a:stretch>
      </xdr:blipFill>
      <xdr:spPr>
        <a:xfrm>
          <a:off x="4848225" y="36556950"/>
          <a:ext cx="2438400" cy="1724025"/>
        </a:xfrm>
        <a:prstGeom prst="rect">
          <a:avLst/>
        </a:prstGeom>
      </xdr:spPr>
    </xdr:pic>
    <xdr:clientData/>
  </xdr:twoCellAnchor>
  <xdr:twoCellAnchor editAs="oneCell">
    <xdr:from>
      <xdr:col>1</xdr:col>
      <xdr:colOff>3581400</xdr:colOff>
      <xdr:row>113</xdr:row>
      <xdr:rowOff>28575</xdr:rowOff>
    </xdr:from>
    <xdr:to>
      <xdr:col>2</xdr:col>
      <xdr:colOff>333375</xdr:colOff>
      <xdr:row>120</xdr:row>
      <xdr:rowOff>47625</xdr:rowOff>
    </xdr:to>
    <xdr:pic>
      <xdr:nvPicPr>
        <xdr:cNvPr id="33" name="Picture 32" descr="coffee.jpg"/>
        <xdr:cNvPicPr>
          <a:picLocks noChangeAspect="1"/>
        </xdr:cNvPicPr>
      </xdr:nvPicPr>
      <xdr:blipFill>
        <a:blip xmlns:r="http://schemas.openxmlformats.org/officeDocument/2006/relationships" r:embed="rId28" cstate="print"/>
        <a:stretch>
          <a:fillRect/>
        </a:stretch>
      </xdr:blipFill>
      <xdr:spPr>
        <a:xfrm>
          <a:off x="3867150" y="27498675"/>
          <a:ext cx="3352800" cy="1362075"/>
        </a:xfrm>
        <a:prstGeom prst="rect">
          <a:avLst/>
        </a:prstGeom>
      </xdr:spPr>
    </xdr:pic>
    <xdr:clientData/>
  </xdr:twoCellAnchor>
  <xdr:twoCellAnchor editAs="oneCell">
    <xdr:from>
      <xdr:col>1</xdr:col>
      <xdr:colOff>3552825</xdr:colOff>
      <xdr:row>156</xdr:row>
      <xdr:rowOff>95250</xdr:rowOff>
    </xdr:from>
    <xdr:to>
      <xdr:col>2</xdr:col>
      <xdr:colOff>342900</xdr:colOff>
      <xdr:row>163</xdr:row>
      <xdr:rowOff>104775</xdr:rowOff>
    </xdr:to>
    <xdr:pic>
      <xdr:nvPicPr>
        <xdr:cNvPr id="34" name="Picture 33" descr="constantia.jpg"/>
        <xdr:cNvPicPr>
          <a:picLocks noChangeAspect="1"/>
        </xdr:cNvPicPr>
      </xdr:nvPicPr>
      <xdr:blipFill>
        <a:blip xmlns:r="http://schemas.openxmlformats.org/officeDocument/2006/relationships" r:embed="rId29" cstate="print"/>
        <a:stretch>
          <a:fillRect/>
        </a:stretch>
      </xdr:blipFill>
      <xdr:spPr>
        <a:xfrm>
          <a:off x="3838575" y="39376350"/>
          <a:ext cx="3390900" cy="1352550"/>
        </a:xfrm>
        <a:prstGeom prst="rect">
          <a:avLst/>
        </a:prstGeom>
      </xdr:spPr>
    </xdr:pic>
    <xdr:clientData/>
  </xdr:twoCellAnchor>
  <xdr:twoCellAnchor editAs="oneCell">
    <xdr:from>
      <xdr:col>1</xdr:col>
      <xdr:colOff>3848100</xdr:colOff>
      <xdr:row>171</xdr:row>
      <xdr:rowOff>133350</xdr:rowOff>
    </xdr:from>
    <xdr:to>
      <xdr:col>1</xdr:col>
      <xdr:colOff>6467475</xdr:colOff>
      <xdr:row>180</xdr:row>
      <xdr:rowOff>152400</xdr:rowOff>
    </xdr:to>
    <xdr:pic>
      <xdr:nvPicPr>
        <xdr:cNvPr id="35" name="Picture 34" descr="gb.jpg"/>
        <xdr:cNvPicPr>
          <a:picLocks noChangeAspect="1"/>
        </xdr:cNvPicPr>
      </xdr:nvPicPr>
      <xdr:blipFill>
        <a:blip xmlns:r="http://schemas.openxmlformats.org/officeDocument/2006/relationships" r:embed="rId30" cstate="print"/>
        <a:stretch>
          <a:fillRect/>
        </a:stretch>
      </xdr:blipFill>
      <xdr:spPr>
        <a:xfrm>
          <a:off x="4133850" y="43748325"/>
          <a:ext cx="2619375" cy="1743075"/>
        </a:xfrm>
        <a:prstGeom prst="rect">
          <a:avLst/>
        </a:prstGeom>
      </xdr:spPr>
    </xdr:pic>
    <xdr:clientData/>
  </xdr:twoCellAnchor>
  <xdr:twoCellAnchor editAs="oneCell">
    <xdr:from>
      <xdr:col>2</xdr:col>
      <xdr:colOff>409575</xdr:colOff>
      <xdr:row>6</xdr:row>
      <xdr:rowOff>276225</xdr:rowOff>
    </xdr:from>
    <xdr:to>
      <xdr:col>7</xdr:col>
      <xdr:colOff>190500</xdr:colOff>
      <xdr:row>12</xdr:row>
      <xdr:rowOff>85725</xdr:rowOff>
    </xdr:to>
    <xdr:pic>
      <xdr:nvPicPr>
        <xdr:cNvPr id="36" name="Picture 35" descr="vito.jpg"/>
        <xdr:cNvPicPr>
          <a:picLocks noChangeAspect="1"/>
        </xdr:cNvPicPr>
      </xdr:nvPicPr>
      <xdr:blipFill>
        <a:blip xmlns:r="http://schemas.openxmlformats.org/officeDocument/2006/relationships" r:embed="rId31" cstate="print"/>
        <a:stretch>
          <a:fillRect/>
        </a:stretch>
      </xdr:blipFill>
      <xdr:spPr>
        <a:xfrm>
          <a:off x="7296150" y="1962150"/>
          <a:ext cx="2828925" cy="1743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intltravelntours@outlook.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mltcorp.co.za/portfolio-items/wine-estate/" TargetMode="External"/><Relationship Id="rId1" Type="http://schemas.openxmlformats.org/officeDocument/2006/relationships/hyperlink" Target="http://www.mltcorp.co.za/portfolio-items/cape-town-city/" TargetMode="Externa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7.xml"/><Relationship Id="rId13" Type="http://schemas.openxmlformats.org/officeDocument/2006/relationships/control" Target="../activeX/activeX12.xml"/><Relationship Id="rId18" Type="http://schemas.openxmlformats.org/officeDocument/2006/relationships/control" Target="../activeX/activeX17.xml"/><Relationship Id="rId26" Type="http://schemas.openxmlformats.org/officeDocument/2006/relationships/control" Target="../activeX/activeX25.xml"/><Relationship Id="rId3" Type="http://schemas.openxmlformats.org/officeDocument/2006/relationships/control" Target="../activeX/activeX2.xml"/><Relationship Id="rId21" Type="http://schemas.openxmlformats.org/officeDocument/2006/relationships/control" Target="../activeX/activeX20.xml"/><Relationship Id="rId7" Type="http://schemas.openxmlformats.org/officeDocument/2006/relationships/control" Target="../activeX/activeX6.xml"/><Relationship Id="rId12" Type="http://schemas.openxmlformats.org/officeDocument/2006/relationships/control" Target="../activeX/activeX11.xml"/><Relationship Id="rId17" Type="http://schemas.openxmlformats.org/officeDocument/2006/relationships/control" Target="../activeX/activeX16.xml"/><Relationship Id="rId25" Type="http://schemas.openxmlformats.org/officeDocument/2006/relationships/control" Target="../activeX/activeX24.xml"/><Relationship Id="rId2" Type="http://schemas.openxmlformats.org/officeDocument/2006/relationships/control" Target="../activeX/activeX1.xml"/><Relationship Id="rId16" Type="http://schemas.openxmlformats.org/officeDocument/2006/relationships/control" Target="../activeX/activeX15.xml"/><Relationship Id="rId20" Type="http://schemas.openxmlformats.org/officeDocument/2006/relationships/control" Target="../activeX/activeX19.xml"/><Relationship Id="rId29" Type="http://schemas.openxmlformats.org/officeDocument/2006/relationships/control" Target="../activeX/activeX28.xml"/><Relationship Id="rId1" Type="http://schemas.openxmlformats.org/officeDocument/2006/relationships/vmlDrawing" Target="../drawings/vmlDrawing2.vml"/><Relationship Id="rId6" Type="http://schemas.openxmlformats.org/officeDocument/2006/relationships/control" Target="../activeX/activeX5.xml"/><Relationship Id="rId11" Type="http://schemas.openxmlformats.org/officeDocument/2006/relationships/control" Target="../activeX/activeX10.xml"/><Relationship Id="rId24" Type="http://schemas.openxmlformats.org/officeDocument/2006/relationships/control" Target="../activeX/activeX23.xml"/><Relationship Id="rId5" Type="http://schemas.openxmlformats.org/officeDocument/2006/relationships/control" Target="../activeX/activeX4.xml"/><Relationship Id="rId15" Type="http://schemas.openxmlformats.org/officeDocument/2006/relationships/control" Target="../activeX/activeX14.xml"/><Relationship Id="rId23" Type="http://schemas.openxmlformats.org/officeDocument/2006/relationships/control" Target="../activeX/activeX22.xml"/><Relationship Id="rId28" Type="http://schemas.openxmlformats.org/officeDocument/2006/relationships/control" Target="../activeX/activeX27.xml"/><Relationship Id="rId10" Type="http://schemas.openxmlformats.org/officeDocument/2006/relationships/control" Target="../activeX/activeX9.xml"/><Relationship Id="rId19" Type="http://schemas.openxmlformats.org/officeDocument/2006/relationships/control" Target="../activeX/activeX18.xml"/><Relationship Id="rId4" Type="http://schemas.openxmlformats.org/officeDocument/2006/relationships/control" Target="../activeX/activeX3.xml"/><Relationship Id="rId9" Type="http://schemas.openxmlformats.org/officeDocument/2006/relationships/control" Target="../activeX/activeX8.xml"/><Relationship Id="rId14" Type="http://schemas.openxmlformats.org/officeDocument/2006/relationships/control" Target="../activeX/activeX13.xml"/><Relationship Id="rId22" Type="http://schemas.openxmlformats.org/officeDocument/2006/relationships/control" Target="../activeX/activeX21.xml"/><Relationship Id="rId27" Type="http://schemas.openxmlformats.org/officeDocument/2006/relationships/control" Target="../activeX/activeX26.xml"/><Relationship Id="rId30" Type="http://schemas.openxmlformats.org/officeDocument/2006/relationships/control" Target="../activeX/activeX29.xml"/></Relationships>
</file>

<file path=xl/worksheets/sheet1.xml><?xml version="1.0" encoding="utf-8"?>
<worksheet xmlns="http://schemas.openxmlformats.org/spreadsheetml/2006/main" xmlns:r="http://schemas.openxmlformats.org/officeDocument/2006/relationships">
  <dimension ref="A1:S99"/>
  <sheetViews>
    <sheetView tabSelected="1" workbookViewId="0">
      <selection activeCell="I29" sqref="I29"/>
    </sheetView>
  </sheetViews>
  <sheetFormatPr defaultRowHeight="15"/>
  <cols>
    <col min="1" max="2" width="1.7109375" customWidth="1"/>
    <col min="3" max="3" width="1.85546875" customWidth="1"/>
    <col min="4" max="4" width="17.5703125" customWidth="1"/>
    <col min="5" max="5" width="6.85546875" customWidth="1"/>
    <col min="6" max="6" width="13.42578125" customWidth="1"/>
    <col min="7" max="7" width="14.140625" customWidth="1"/>
    <col min="8" max="8" width="2.5703125" customWidth="1"/>
    <col min="9" max="9" width="12.28515625" customWidth="1"/>
    <col min="10" max="10" width="4.7109375" customWidth="1"/>
    <col min="16" max="16" width="7.42578125" hidden="1" customWidth="1"/>
    <col min="17" max="18" width="0" hidden="1" customWidth="1"/>
    <col min="19" max="19" width="1.5703125" customWidth="1"/>
  </cols>
  <sheetData>
    <row r="1" spans="1:19" ht="9" customHeight="1">
      <c r="A1" s="58"/>
      <c r="B1" s="58"/>
      <c r="C1" s="58"/>
      <c r="D1" s="58"/>
      <c r="E1" s="58"/>
      <c r="F1" s="58"/>
      <c r="G1" s="58"/>
      <c r="H1" s="58"/>
      <c r="I1" s="58"/>
      <c r="J1" s="58"/>
      <c r="K1" s="58"/>
      <c r="L1" s="58"/>
      <c r="M1" s="58"/>
      <c r="N1" s="58"/>
      <c r="O1" s="58"/>
      <c r="P1" s="58"/>
      <c r="Q1" s="58"/>
      <c r="R1" s="58"/>
      <c r="S1" s="58"/>
    </row>
    <row r="2" spans="1:19" ht="38.25" customHeight="1">
      <c r="A2" s="58"/>
      <c r="B2" s="43"/>
      <c r="C2" s="56" t="s">
        <v>2</v>
      </c>
      <c r="D2" s="56"/>
      <c r="E2" s="56"/>
      <c r="F2" s="56"/>
      <c r="G2" s="56"/>
      <c r="H2" s="56"/>
      <c r="I2" s="56"/>
      <c r="M2" s="13" t="s">
        <v>1</v>
      </c>
      <c r="S2" s="58"/>
    </row>
    <row r="3" spans="1:19">
      <c r="A3" s="58"/>
      <c r="B3" s="43"/>
      <c r="D3" s="12" t="s">
        <v>0</v>
      </c>
      <c r="S3" s="58"/>
    </row>
    <row r="4" spans="1:19">
      <c r="A4" s="58"/>
      <c r="B4" s="43"/>
      <c r="D4" s="12"/>
      <c r="S4" s="58"/>
    </row>
    <row r="5" spans="1:19" ht="21">
      <c r="A5" s="58"/>
      <c r="B5" s="43"/>
      <c r="P5" s="3"/>
      <c r="S5" s="58"/>
    </row>
    <row r="6" spans="1:19" ht="21">
      <c r="A6" s="58"/>
      <c r="B6" s="43"/>
      <c r="P6" s="2"/>
      <c r="S6" s="58"/>
    </row>
    <row r="7" spans="1:19">
      <c r="A7" s="58"/>
      <c r="B7" s="43"/>
      <c r="C7" s="1"/>
      <c r="O7" s="11"/>
      <c r="P7" s="12"/>
      <c r="S7" s="58"/>
    </row>
    <row r="8" spans="1:19">
      <c r="A8" s="58"/>
      <c r="B8" s="43"/>
      <c r="O8" s="10"/>
      <c r="P8" s="10"/>
      <c r="S8" s="58"/>
    </row>
    <row r="9" spans="1:19">
      <c r="A9" s="58"/>
      <c r="B9" s="43"/>
      <c r="S9" s="58"/>
    </row>
    <row r="10" spans="1:19">
      <c r="A10" s="58"/>
      <c r="B10" s="43"/>
      <c r="P10" s="13"/>
      <c r="S10" s="58"/>
    </row>
    <row r="11" spans="1:19">
      <c r="A11" s="58"/>
      <c r="B11" s="43"/>
      <c r="S11" s="58"/>
    </row>
    <row r="12" spans="1:19">
      <c r="A12" s="58"/>
      <c r="B12" s="43"/>
      <c r="S12" s="58"/>
    </row>
    <row r="13" spans="1:19">
      <c r="A13" s="58"/>
      <c r="B13" s="43"/>
      <c r="S13" s="58"/>
    </row>
    <row r="14" spans="1:19">
      <c r="A14" s="58"/>
      <c r="B14" s="43"/>
      <c r="D14" s="4" t="s">
        <v>9</v>
      </c>
      <c r="E14" s="5"/>
      <c r="F14" s="5"/>
      <c r="G14" s="5"/>
      <c r="H14" s="5"/>
      <c r="I14" s="5"/>
      <c r="J14" s="5"/>
      <c r="K14" s="5"/>
      <c r="L14" s="5"/>
      <c r="M14" s="5"/>
      <c r="N14" s="5"/>
      <c r="O14" s="6"/>
      <c r="S14" s="58"/>
    </row>
    <row r="15" spans="1:19">
      <c r="A15" s="58"/>
      <c r="B15" s="43"/>
      <c r="D15" s="7"/>
      <c r="E15" s="8"/>
      <c r="F15" s="8"/>
      <c r="G15" s="8"/>
      <c r="H15" s="8"/>
      <c r="I15" s="8"/>
      <c r="J15" s="8"/>
      <c r="K15" s="8"/>
      <c r="L15" s="8"/>
      <c r="M15" s="8"/>
      <c r="N15" s="8"/>
      <c r="O15" s="9"/>
      <c r="S15" s="58"/>
    </row>
    <row r="16" spans="1:19">
      <c r="A16" s="58"/>
      <c r="B16" s="43"/>
      <c r="S16" s="58"/>
    </row>
    <row r="17" spans="1:19">
      <c r="A17" s="58"/>
      <c r="B17" s="43"/>
      <c r="D17" s="21" t="s">
        <v>3</v>
      </c>
      <c r="E17" s="20"/>
      <c r="F17" s="53" t="s">
        <v>94</v>
      </c>
      <c r="G17" s="52" t="s">
        <v>94</v>
      </c>
      <c r="H17" s="54" t="s">
        <v>95</v>
      </c>
      <c r="I17" s="55"/>
      <c r="J17" s="34"/>
      <c r="K17" s="40" t="s">
        <v>10</v>
      </c>
      <c r="L17" s="36"/>
      <c r="M17" s="36"/>
      <c r="N17" s="36"/>
      <c r="O17" s="14"/>
      <c r="S17" s="58"/>
    </row>
    <row r="18" spans="1:19">
      <c r="A18" s="58"/>
      <c r="B18" s="43"/>
      <c r="D18" s="22" t="s">
        <v>4</v>
      </c>
      <c r="E18" s="23"/>
      <c r="F18" s="24" t="s">
        <v>5</v>
      </c>
      <c r="G18" s="24" t="s">
        <v>6</v>
      </c>
      <c r="H18" s="30" t="s">
        <v>18</v>
      </c>
      <c r="I18" s="31"/>
      <c r="J18" s="29"/>
      <c r="K18" s="41" t="s">
        <v>11</v>
      </c>
      <c r="L18" s="34" t="s">
        <v>36</v>
      </c>
      <c r="M18" s="34"/>
      <c r="N18" s="34" t="s">
        <v>5</v>
      </c>
      <c r="O18" s="37"/>
      <c r="S18" s="58"/>
    </row>
    <row r="19" spans="1:19">
      <c r="A19" s="58"/>
      <c r="B19" s="43"/>
      <c r="D19" s="25"/>
      <c r="E19" s="26"/>
      <c r="F19" s="27" t="s">
        <v>8</v>
      </c>
      <c r="G19" s="27" t="s">
        <v>7</v>
      </c>
      <c r="H19" s="32" t="s">
        <v>19</v>
      </c>
      <c r="I19" s="33"/>
      <c r="J19" s="35"/>
      <c r="K19" s="38"/>
      <c r="L19" s="34" t="s">
        <v>12</v>
      </c>
      <c r="M19" s="34"/>
      <c r="N19" s="34" t="s">
        <v>6</v>
      </c>
      <c r="O19" s="37"/>
      <c r="S19" s="58"/>
    </row>
    <row r="20" spans="1:19">
      <c r="A20" s="58"/>
      <c r="B20" s="43"/>
      <c r="D20" s="28">
        <v>1</v>
      </c>
      <c r="E20" s="17"/>
      <c r="F20" s="18">
        <v>350</v>
      </c>
      <c r="G20" s="18"/>
      <c r="H20" s="19"/>
      <c r="I20" s="17"/>
      <c r="J20" s="34"/>
      <c r="K20" s="38"/>
      <c r="L20" s="34" t="s">
        <v>22</v>
      </c>
      <c r="M20" s="34"/>
      <c r="N20" s="34" t="s">
        <v>21</v>
      </c>
      <c r="O20" s="37"/>
      <c r="S20" s="58"/>
    </row>
    <row r="21" spans="1:19">
      <c r="A21" s="58"/>
      <c r="B21" s="43"/>
      <c r="D21" s="28">
        <v>2</v>
      </c>
      <c r="E21" s="17"/>
      <c r="F21" s="18">
        <v>375</v>
      </c>
      <c r="G21" s="18"/>
      <c r="H21" s="19"/>
      <c r="I21" s="17"/>
      <c r="J21" s="34"/>
      <c r="K21" s="42" t="s">
        <v>14</v>
      </c>
      <c r="L21" s="34"/>
      <c r="M21" s="34"/>
      <c r="N21" s="34"/>
      <c r="O21" s="37"/>
      <c r="S21" s="58"/>
    </row>
    <row r="22" spans="1:19">
      <c r="A22" s="58"/>
      <c r="B22" s="43"/>
      <c r="D22" s="28">
        <v>3</v>
      </c>
      <c r="E22" s="17"/>
      <c r="F22" s="18">
        <v>400</v>
      </c>
      <c r="G22" s="18"/>
      <c r="H22" s="19"/>
      <c r="I22" s="17"/>
      <c r="J22" s="34"/>
      <c r="K22" s="38" t="s">
        <v>15</v>
      </c>
      <c r="L22" s="34"/>
      <c r="M22" s="34"/>
      <c r="N22" s="34"/>
      <c r="O22" s="37"/>
      <c r="S22" s="58"/>
    </row>
    <row r="23" spans="1:19">
      <c r="A23" s="58"/>
      <c r="B23" s="43"/>
      <c r="D23" s="49" t="s">
        <v>34</v>
      </c>
      <c r="E23" s="17"/>
      <c r="F23" s="18">
        <v>425</v>
      </c>
      <c r="G23" s="18">
        <v>600</v>
      </c>
      <c r="H23" s="19"/>
      <c r="I23" s="17"/>
      <c r="K23" s="38" t="s">
        <v>16</v>
      </c>
      <c r="L23" s="34"/>
      <c r="M23" s="34"/>
      <c r="N23" s="34"/>
      <c r="O23" s="37"/>
      <c r="S23" s="58"/>
    </row>
    <row r="24" spans="1:19">
      <c r="A24" s="58"/>
      <c r="B24" s="43"/>
      <c r="D24" s="49" t="s">
        <v>35</v>
      </c>
      <c r="E24" s="17"/>
      <c r="F24" s="18"/>
      <c r="G24" s="18"/>
      <c r="H24" s="19"/>
      <c r="I24" s="17">
        <v>850</v>
      </c>
      <c r="K24" s="38" t="s">
        <v>17</v>
      </c>
      <c r="L24" s="34"/>
      <c r="M24" s="34"/>
      <c r="N24" s="34"/>
      <c r="O24" s="37"/>
      <c r="S24" s="58"/>
    </row>
    <row r="25" spans="1:19">
      <c r="A25" s="58"/>
      <c r="B25" s="43"/>
      <c r="D25" s="28"/>
      <c r="E25" s="17"/>
      <c r="F25" s="18"/>
      <c r="G25" s="18"/>
      <c r="H25" s="19"/>
      <c r="I25" s="17"/>
      <c r="K25" s="15" t="s">
        <v>20</v>
      </c>
      <c r="L25" s="39"/>
      <c r="M25" s="39"/>
      <c r="N25" s="39"/>
      <c r="O25" s="16"/>
      <c r="S25" s="58"/>
    </row>
    <row r="26" spans="1:19">
      <c r="A26" s="58"/>
      <c r="B26" s="43"/>
      <c r="S26" s="58"/>
    </row>
    <row r="27" spans="1:19" ht="21.75" customHeight="1">
      <c r="A27" s="58"/>
      <c r="B27" s="43"/>
      <c r="C27" s="45" t="s">
        <v>23</v>
      </c>
      <c r="D27" s="20"/>
      <c r="E27" s="17"/>
      <c r="F27" s="46" t="s">
        <v>32</v>
      </c>
      <c r="G27" s="18">
        <f>6/4*400</f>
        <v>600</v>
      </c>
      <c r="H27" s="47"/>
      <c r="I27" s="48">
        <f>7/4*400</f>
        <v>700</v>
      </c>
      <c r="K27" t="s">
        <v>37</v>
      </c>
      <c r="S27" s="58"/>
    </row>
    <row r="28" spans="1:19" ht="22.5" customHeight="1">
      <c r="A28" s="58"/>
      <c r="B28" s="43"/>
      <c r="C28" s="45" t="s">
        <v>24</v>
      </c>
      <c r="D28" s="20"/>
      <c r="E28" s="17"/>
      <c r="F28" s="46" t="s">
        <v>29</v>
      </c>
      <c r="G28" s="18">
        <f>6/4*450</f>
        <v>675</v>
      </c>
      <c r="H28" s="47"/>
      <c r="I28" s="48">
        <v>790</v>
      </c>
      <c r="K28" t="s">
        <v>38</v>
      </c>
      <c r="S28" s="58"/>
    </row>
    <row r="29" spans="1:19" ht="23.25" customHeight="1">
      <c r="A29" s="58"/>
      <c r="B29" s="43"/>
      <c r="C29" s="45" t="s">
        <v>25</v>
      </c>
      <c r="D29" s="20"/>
      <c r="E29" s="17"/>
      <c r="F29" s="46" t="s">
        <v>30</v>
      </c>
      <c r="G29" s="18">
        <v>700</v>
      </c>
      <c r="H29" s="47"/>
      <c r="I29" s="48">
        <v>825</v>
      </c>
      <c r="K29" t="s">
        <v>39</v>
      </c>
      <c r="S29" s="58"/>
    </row>
    <row r="30" spans="1:19" ht="22.5" customHeight="1">
      <c r="A30" s="58"/>
      <c r="B30" s="43"/>
      <c r="C30" s="45" t="s">
        <v>26</v>
      </c>
      <c r="D30" s="20"/>
      <c r="E30" s="17"/>
      <c r="F30" s="46" t="s">
        <v>31</v>
      </c>
      <c r="G30" s="18">
        <v>1100</v>
      </c>
      <c r="H30" s="47"/>
      <c r="I30" s="48">
        <v>1250</v>
      </c>
      <c r="K30" t="s">
        <v>40</v>
      </c>
      <c r="S30" s="58"/>
    </row>
    <row r="31" spans="1:19" ht="21.75" customHeight="1">
      <c r="A31" s="58"/>
      <c r="B31" s="43"/>
      <c r="C31" s="45" t="s">
        <v>27</v>
      </c>
      <c r="D31" s="20"/>
      <c r="E31" s="17"/>
      <c r="F31" s="46" t="s">
        <v>31</v>
      </c>
      <c r="G31" s="18">
        <v>1100</v>
      </c>
      <c r="H31" s="47"/>
      <c r="I31" s="48">
        <v>1250</v>
      </c>
      <c r="S31" s="58"/>
    </row>
    <row r="32" spans="1:19" ht="23.25" customHeight="1">
      <c r="A32" s="58"/>
      <c r="B32" s="43"/>
      <c r="C32" s="45" t="s">
        <v>28</v>
      </c>
      <c r="D32" s="20"/>
      <c r="E32" s="17"/>
      <c r="F32" s="46" t="s">
        <v>33</v>
      </c>
      <c r="G32" s="18">
        <f>6/4*1200</f>
        <v>1800</v>
      </c>
      <c r="H32" s="47"/>
      <c r="I32" s="48">
        <v>2000</v>
      </c>
      <c r="K32" s="44" t="s">
        <v>285</v>
      </c>
      <c r="L32" s="44"/>
      <c r="M32" s="44"/>
      <c r="N32" s="44"/>
      <c r="S32" s="58"/>
    </row>
    <row r="33" spans="1:19">
      <c r="A33" s="58"/>
      <c r="B33" s="43"/>
      <c r="E33" s="43"/>
      <c r="F33" s="43"/>
      <c r="H33" s="43"/>
      <c r="I33" s="43"/>
      <c r="K33" s="44" t="s">
        <v>286</v>
      </c>
      <c r="L33" s="44"/>
      <c r="M33" s="44"/>
      <c r="N33" s="44"/>
      <c r="S33" s="58"/>
    </row>
    <row r="34" spans="1:19">
      <c r="A34" s="58"/>
      <c r="B34" s="43"/>
      <c r="D34" s="50" t="s">
        <v>83</v>
      </c>
      <c r="I34" t="s">
        <v>97</v>
      </c>
      <c r="S34" s="58"/>
    </row>
    <row r="35" spans="1:19">
      <c r="A35" s="58"/>
      <c r="B35" s="43"/>
      <c r="D35" s="50"/>
      <c r="S35" s="58"/>
    </row>
    <row r="36" spans="1:19">
      <c r="A36" s="58"/>
      <c r="B36" s="43"/>
      <c r="C36" s="21" t="s">
        <v>100</v>
      </c>
      <c r="D36" s="59"/>
      <c r="E36" s="60"/>
      <c r="F36" s="53" t="s">
        <v>98</v>
      </c>
      <c r="G36" s="51" t="s">
        <v>99</v>
      </c>
      <c r="H36" s="61"/>
      <c r="I36" s="23" t="s">
        <v>13</v>
      </c>
      <c r="S36" s="58"/>
    </row>
    <row r="37" spans="1:19">
      <c r="A37" s="58"/>
      <c r="B37" s="43"/>
      <c r="C37" s="18" t="s">
        <v>96</v>
      </c>
      <c r="D37" s="19"/>
      <c r="E37" s="17"/>
      <c r="F37" s="18">
        <v>2000</v>
      </c>
      <c r="G37" s="18">
        <v>3500</v>
      </c>
      <c r="H37" s="19"/>
      <c r="I37" s="17">
        <v>4300</v>
      </c>
      <c r="S37" s="58"/>
    </row>
    <row r="38" spans="1:19">
      <c r="A38" s="58"/>
      <c r="B38" s="43"/>
      <c r="C38" s="19" t="s">
        <v>41</v>
      </c>
      <c r="D38" s="20"/>
      <c r="E38" s="17"/>
      <c r="F38" s="18">
        <v>200</v>
      </c>
      <c r="G38" s="64">
        <v>345</v>
      </c>
      <c r="H38" s="62"/>
      <c r="I38" s="63">
        <v>455</v>
      </c>
      <c r="P38" s="57">
        <f>+$G$23/$F$20*$F38</f>
        <v>342.85714285714283</v>
      </c>
      <c r="Q38" s="57"/>
      <c r="R38" s="57">
        <f>+$I$24/$F$20*$F38</f>
        <v>485.71428571428567</v>
      </c>
      <c r="S38" s="58"/>
    </row>
    <row r="39" spans="1:19">
      <c r="A39" s="58"/>
      <c r="B39" s="43"/>
      <c r="C39" s="19" t="s">
        <v>42</v>
      </c>
      <c r="D39" s="20"/>
      <c r="E39" s="17"/>
      <c r="F39" s="18">
        <v>400</v>
      </c>
      <c r="G39" s="64">
        <v>690</v>
      </c>
      <c r="H39" s="62"/>
      <c r="I39" s="63">
        <v>915</v>
      </c>
      <c r="P39" s="57">
        <f t="shared" ref="P39:P89" si="0">+$G$23/$F$20*$F39</f>
        <v>685.71428571428567</v>
      </c>
      <c r="Q39" s="57"/>
      <c r="R39" s="57">
        <f t="shared" ref="R39:R89" si="1">+$I$24/$F$20*$F39</f>
        <v>971.42857142857133</v>
      </c>
      <c r="S39" s="58"/>
    </row>
    <row r="40" spans="1:19">
      <c r="A40" s="58"/>
      <c r="B40" s="43"/>
      <c r="C40" s="19" t="s">
        <v>43</v>
      </c>
      <c r="D40" s="20"/>
      <c r="E40" s="17"/>
      <c r="F40" s="18">
        <v>250</v>
      </c>
      <c r="G40" s="64">
        <v>430</v>
      </c>
      <c r="H40" s="62"/>
      <c r="I40" s="63">
        <v>570</v>
      </c>
      <c r="P40" s="57">
        <f t="shared" si="0"/>
        <v>428.57142857142856</v>
      </c>
      <c r="Q40" s="57"/>
      <c r="R40" s="57">
        <f t="shared" si="1"/>
        <v>607.14285714285711</v>
      </c>
      <c r="S40" s="58"/>
    </row>
    <row r="41" spans="1:19">
      <c r="A41" s="58"/>
      <c r="B41" s="43"/>
      <c r="C41" s="19" t="s">
        <v>44</v>
      </c>
      <c r="D41" s="20"/>
      <c r="E41" s="17"/>
      <c r="F41" s="18">
        <v>350</v>
      </c>
      <c r="G41" s="64">
        <f>+$G$23/$F$20*$F41</f>
        <v>600</v>
      </c>
      <c r="H41" s="62"/>
      <c r="I41" s="63">
        <f>+$I$24/$F$20*$F41</f>
        <v>849.99999999999989</v>
      </c>
      <c r="P41" s="57">
        <f t="shared" si="0"/>
        <v>600</v>
      </c>
      <c r="Q41" s="57"/>
      <c r="R41" s="57">
        <f t="shared" si="1"/>
        <v>849.99999999999989</v>
      </c>
      <c r="S41" s="58"/>
    </row>
    <row r="42" spans="1:19">
      <c r="A42" s="58"/>
      <c r="B42" s="43"/>
      <c r="C42" s="19" t="s">
        <v>45</v>
      </c>
      <c r="D42" s="20"/>
      <c r="E42" s="17"/>
      <c r="F42" s="18">
        <v>350</v>
      </c>
      <c r="G42" s="64">
        <f>+$G$23/$F$20*$F42</f>
        <v>600</v>
      </c>
      <c r="H42" s="62"/>
      <c r="I42" s="63">
        <f>+$I$24/$F$20*$F42</f>
        <v>849.99999999999989</v>
      </c>
      <c r="P42" s="57">
        <f t="shared" si="0"/>
        <v>600</v>
      </c>
      <c r="Q42" s="57"/>
      <c r="R42" s="57">
        <f t="shared" si="1"/>
        <v>849.99999999999989</v>
      </c>
      <c r="S42" s="58"/>
    </row>
    <row r="43" spans="1:19">
      <c r="A43" s="58"/>
      <c r="B43" s="43"/>
      <c r="C43" s="19" t="s">
        <v>46</v>
      </c>
      <c r="D43" s="20"/>
      <c r="E43" s="17"/>
      <c r="F43" s="18">
        <v>350</v>
      </c>
      <c r="G43" s="64">
        <f>+$G$23/$F$20*$F43</f>
        <v>600</v>
      </c>
      <c r="H43" s="62"/>
      <c r="I43" s="63">
        <f>+$I$24/$F$20*$F43</f>
        <v>849.99999999999989</v>
      </c>
      <c r="P43" s="57">
        <f t="shared" si="0"/>
        <v>600</v>
      </c>
      <c r="Q43" s="57"/>
      <c r="R43" s="57">
        <f t="shared" si="1"/>
        <v>849.99999999999989</v>
      </c>
      <c r="S43" s="58"/>
    </row>
    <row r="44" spans="1:19">
      <c r="A44" s="58"/>
      <c r="B44" s="43"/>
      <c r="C44" s="19" t="s">
        <v>47</v>
      </c>
      <c r="D44" s="20"/>
      <c r="E44" s="17"/>
      <c r="F44" s="18">
        <v>450</v>
      </c>
      <c r="G44" s="64">
        <v>775</v>
      </c>
      <c r="H44" s="62"/>
      <c r="I44" s="63">
        <v>1030</v>
      </c>
      <c r="P44" s="57">
        <f t="shared" si="0"/>
        <v>771.42857142857133</v>
      </c>
      <c r="Q44" s="57"/>
      <c r="R44" s="57">
        <f t="shared" si="1"/>
        <v>1092.8571428571427</v>
      </c>
      <c r="S44" s="58"/>
    </row>
    <row r="45" spans="1:19">
      <c r="A45" s="58"/>
      <c r="B45" s="43"/>
      <c r="C45" s="19" t="s">
        <v>48</v>
      </c>
      <c r="D45" s="20"/>
      <c r="E45" s="17"/>
      <c r="F45" s="18">
        <v>100</v>
      </c>
      <c r="G45" s="64">
        <v>175</v>
      </c>
      <c r="H45" s="62"/>
      <c r="I45" s="63">
        <v>230</v>
      </c>
      <c r="P45" s="57">
        <f t="shared" si="0"/>
        <v>171.42857142857142</v>
      </c>
      <c r="Q45" s="57"/>
      <c r="R45" s="57">
        <f t="shared" si="1"/>
        <v>242.85714285714283</v>
      </c>
      <c r="S45" s="58"/>
    </row>
    <row r="46" spans="1:19">
      <c r="A46" s="58"/>
      <c r="B46" s="43"/>
      <c r="C46" s="19" t="s">
        <v>49</v>
      </c>
      <c r="D46" s="20"/>
      <c r="E46" s="17"/>
      <c r="F46" s="18">
        <v>200</v>
      </c>
      <c r="G46" s="64">
        <v>345</v>
      </c>
      <c r="H46" s="62"/>
      <c r="I46" s="63">
        <v>455</v>
      </c>
      <c r="P46" s="57">
        <f t="shared" si="0"/>
        <v>342.85714285714283</v>
      </c>
      <c r="Q46" s="57"/>
      <c r="R46" s="57">
        <f t="shared" si="1"/>
        <v>485.71428571428567</v>
      </c>
      <c r="S46" s="58"/>
    </row>
    <row r="47" spans="1:19">
      <c r="A47" s="58"/>
      <c r="B47" s="43"/>
      <c r="C47" s="19" t="s">
        <v>92</v>
      </c>
      <c r="D47" s="20"/>
      <c r="E47" s="17"/>
      <c r="F47" s="18">
        <v>1000</v>
      </c>
      <c r="G47" s="64">
        <v>1715</v>
      </c>
      <c r="H47" s="62"/>
      <c r="I47" s="63">
        <v>2285</v>
      </c>
      <c r="P47" s="57">
        <f t="shared" si="0"/>
        <v>1714.2857142857142</v>
      </c>
      <c r="Q47" s="57"/>
      <c r="R47" s="57">
        <f t="shared" si="1"/>
        <v>2428.5714285714284</v>
      </c>
      <c r="S47" s="58"/>
    </row>
    <row r="48" spans="1:19">
      <c r="A48" s="58"/>
      <c r="B48" s="43"/>
      <c r="C48" s="19" t="s">
        <v>82</v>
      </c>
      <c r="D48" s="20"/>
      <c r="E48" s="17"/>
      <c r="F48" s="18">
        <v>200</v>
      </c>
      <c r="G48" s="64">
        <v>345</v>
      </c>
      <c r="H48" s="62"/>
      <c r="I48" s="63">
        <v>455</v>
      </c>
      <c r="P48" s="57">
        <f t="shared" si="0"/>
        <v>342.85714285714283</v>
      </c>
      <c r="Q48" s="57"/>
      <c r="R48" s="57">
        <f t="shared" si="1"/>
        <v>485.71428571428567</v>
      </c>
      <c r="S48" s="58"/>
    </row>
    <row r="49" spans="1:19">
      <c r="A49" s="58"/>
      <c r="B49" s="43"/>
      <c r="C49" s="19" t="s">
        <v>51</v>
      </c>
      <c r="D49" s="20"/>
      <c r="E49" s="17"/>
      <c r="F49" s="18">
        <v>90</v>
      </c>
      <c r="G49" s="64">
        <v>155</v>
      </c>
      <c r="H49" s="62"/>
      <c r="I49" s="63">
        <v>205</v>
      </c>
      <c r="P49" s="57">
        <f t="shared" si="0"/>
        <v>154.28571428571428</v>
      </c>
      <c r="Q49" s="57"/>
      <c r="R49" s="57">
        <f t="shared" si="1"/>
        <v>218.57142857142856</v>
      </c>
      <c r="S49" s="58"/>
    </row>
    <row r="50" spans="1:19">
      <c r="A50" s="58"/>
      <c r="B50" s="43"/>
      <c r="C50" s="19" t="s">
        <v>52</v>
      </c>
      <c r="D50" s="20"/>
      <c r="E50" s="17"/>
      <c r="F50" s="18">
        <v>300</v>
      </c>
      <c r="G50" s="64">
        <v>515</v>
      </c>
      <c r="H50" s="62"/>
      <c r="I50" s="63">
        <v>685</v>
      </c>
      <c r="P50" s="57">
        <f t="shared" si="0"/>
        <v>514.28571428571422</v>
      </c>
      <c r="Q50" s="57"/>
      <c r="R50" s="57">
        <f t="shared" si="1"/>
        <v>728.57142857142856</v>
      </c>
      <c r="S50" s="58"/>
    </row>
    <row r="51" spans="1:19">
      <c r="A51" s="58"/>
      <c r="B51" s="43"/>
      <c r="C51" s="19" t="s">
        <v>53</v>
      </c>
      <c r="D51" s="20"/>
      <c r="E51" s="17"/>
      <c r="F51" s="18">
        <v>100</v>
      </c>
      <c r="G51" s="64">
        <v>170</v>
      </c>
      <c r="H51" s="62"/>
      <c r="I51" s="63">
        <v>230</v>
      </c>
      <c r="P51" s="57">
        <f t="shared" si="0"/>
        <v>171.42857142857142</v>
      </c>
      <c r="Q51" s="57"/>
      <c r="R51" s="57">
        <f t="shared" si="1"/>
        <v>242.85714285714283</v>
      </c>
      <c r="S51" s="58"/>
    </row>
    <row r="52" spans="1:19">
      <c r="A52" s="58"/>
      <c r="B52" s="43"/>
      <c r="C52" s="19" t="s">
        <v>54</v>
      </c>
      <c r="D52" s="20"/>
      <c r="E52" s="17"/>
      <c r="F52" s="18">
        <v>350</v>
      </c>
      <c r="G52" s="64">
        <f>+$G$23/$F$20*$F52</f>
        <v>600</v>
      </c>
      <c r="H52" s="62"/>
      <c r="I52" s="63">
        <f>+$I$24/$F$20*$F52</f>
        <v>849.99999999999989</v>
      </c>
      <c r="P52" s="57">
        <f t="shared" si="0"/>
        <v>600</v>
      </c>
      <c r="Q52" s="57"/>
      <c r="R52" s="57">
        <f t="shared" si="1"/>
        <v>849.99999999999989</v>
      </c>
      <c r="S52" s="58"/>
    </row>
    <row r="53" spans="1:19">
      <c r="A53" s="58"/>
      <c r="B53" s="43"/>
      <c r="C53" s="19" t="s">
        <v>55</v>
      </c>
      <c r="D53" s="20"/>
      <c r="E53" s="17"/>
      <c r="F53" s="18">
        <v>380</v>
      </c>
      <c r="G53" s="64">
        <v>650</v>
      </c>
      <c r="H53" s="62"/>
      <c r="I53" s="63">
        <v>870</v>
      </c>
      <c r="P53" s="57">
        <f t="shared" si="0"/>
        <v>651.42857142857144</v>
      </c>
      <c r="Q53" s="57"/>
      <c r="R53" s="57">
        <f t="shared" si="1"/>
        <v>922.85714285714278</v>
      </c>
      <c r="S53" s="58"/>
    </row>
    <row r="54" spans="1:19">
      <c r="A54" s="58"/>
      <c r="B54" s="43"/>
      <c r="C54" s="19" t="s">
        <v>56</v>
      </c>
      <c r="D54" s="20"/>
      <c r="E54" s="17"/>
      <c r="F54" s="18">
        <v>350</v>
      </c>
      <c r="G54" s="64">
        <f>+$G$23/$F$20*$F54</f>
        <v>600</v>
      </c>
      <c r="H54" s="62"/>
      <c r="I54" s="63">
        <f>+$I$24/$F$20*$F54</f>
        <v>849.99999999999989</v>
      </c>
      <c r="P54" s="57">
        <f t="shared" si="0"/>
        <v>600</v>
      </c>
      <c r="Q54" s="57"/>
      <c r="R54" s="57">
        <f t="shared" si="1"/>
        <v>849.99999999999989</v>
      </c>
      <c r="S54" s="58"/>
    </row>
    <row r="55" spans="1:19">
      <c r="A55" s="58"/>
      <c r="B55" s="43"/>
      <c r="C55" s="19" t="s">
        <v>57</v>
      </c>
      <c r="D55" s="20"/>
      <c r="E55" s="17"/>
      <c r="F55" s="18">
        <v>750</v>
      </c>
      <c r="G55" s="64">
        <v>1285</v>
      </c>
      <c r="H55" s="62"/>
      <c r="I55" s="63">
        <v>1715</v>
      </c>
      <c r="P55" s="57">
        <f t="shared" si="0"/>
        <v>1285.7142857142856</v>
      </c>
      <c r="Q55" s="57"/>
      <c r="R55" s="57">
        <f t="shared" si="1"/>
        <v>1821.4285714285713</v>
      </c>
      <c r="S55" s="58"/>
    </row>
    <row r="56" spans="1:19">
      <c r="A56" s="58"/>
      <c r="B56" s="43"/>
      <c r="C56" s="19" t="s">
        <v>90</v>
      </c>
      <c r="D56" s="20"/>
      <c r="E56" s="17"/>
      <c r="F56" s="18">
        <v>550</v>
      </c>
      <c r="G56" s="64">
        <v>945</v>
      </c>
      <c r="H56" s="62"/>
      <c r="I56" s="63">
        <v>1255</v>
      </c>
      <c r="P56" s="57">
        <f t="shared" si="0"/>
        <v>942.85714285714278</v>
      </c>
      <c r="Q56" s="57"/>
      <c r="R56" s="57">
        <f t="shared" si="1"/>
        <v>1335.7142857142856</v>
      </c>
      <c r="S56" s="58"/>
    </row>
    <row r="57" spans="1:19">
      <c r="A57" s="58"/>
      <c r="B57" s="43"/>
      <c r="C57" s="19" t="s">
        <v>50</v>
      </c>
      <c r="D57" s="20"/>
      <c r="E57" s="17"/>
      <c r="F57" s="18">
        <v>300</v>
      </c>
      <c r="G57" s="64">
        <v>515</v>
      </c>
      <c r="H57" s="62"/>
      <c r="I57" s="63">
        <v>685</v>
      </c>
      <c r="P57" s="57">
        <f t="shared" si="0"/>
        <v>514.28571428571422</v>
      </c>
      <c r="Q57" s="57"/>
      <c r="R57" s="57">
        <f t="shared" si="1"/>
        <v>728.57142857142856</v>
      </c>
      <c r="S57" s="58"/>
    </row>
    <row r="58" spans="1:19">
      <c r="A58" s="58"/>
      <c r="B58" s="43"/>
      <c r="C58" s="19" t="s">
        <v>93</v>
      </c>
      <c r="D58" s="20"/>
      <c r="E58" s="17"/>
      <c r="F58" s="18">
        <v>1100</v>
      </c>
      <c r="G58" s="64">
        <v>1885</v>
      </c>
      <c r="H58" s="62"/>
      <c r="I58" s="63">
        <v>2515</v>
      </c>
      <c r="P58" s="57">
        <f t="shared" si="0"/>
        <v>1885.7142857142856</v>
      </c>
      <c r="Q58" s="57"/>
      <c r="R58" s="57">
        <f t="shared" si="1"/>
        <v>2671.4285714285711</v>
      </c>
      <c r="S58" s="58"/>
    </row>
    <row r="59" spans="1:19">
      <c r="A59" s="58"/>
      <c r="B59" s="43"/>
      <c r="C59" s="19" t="s">
        <v>58</v>
      </c>
      <c r="D59" s="20"/>
      <c r="E59" s="17"/>
      <c r="F59" s="18">
        <v>350</v>
      </c>
      <c r="G59" s="64">
        <f>+$G$23/$F$20*$F59</f>
        <v>600</v>
      </c>
      <c r="H59" s="62"/>
      <c r="I59" s="63">
        <f>+$I$24/$F$20*$F59</f>
        <v>849.99999999999989</v>
      </c>
      <c r="P59" s="57">
        <f t="shared" si="0"/>
        <v>600</v>
      </c>
      <c r="Q59" s="57"/>
      <c r="R59" s="57">
        <f t="shared" si="1"/>
        <v>849.99999999999989</v>
      </c>
      <c r="S59" s="58"/>
    </row>
    <row r="60" spans="1:19">
      <c r="A60" s="58"/>
      <c r="B60" s="43"/>
      <c r="C60" s="19" t="s">
        <v>59</v>
      </c>
      <c r="D60" s="20"/>
      <c r="E60" s="17"/>
      <c r="F60" s="18">
        <v>350</v>
      </c>
      <c r="G60" s="64">
        <f>+$G$23/$F$20*$F60</f>
        <v>600</v>
      </c>
      <c r="H60" s="62"/>
      <c r="I60" s="63">
        <f>+$I$24/$F$20*$F60</f>
        <v>849.99999999999989</v>
      </c>
      <c r="P60" s="57">
        <f t="shared" si="0"/>
        <v>600</v>
      </c>
      <c r="Q60" s="57"/>
      <c r="R60" s="57">
        <f t="shared" si="1"/>
        <v>849.99999999999989</v>
      </c>
      <c r="S60" s="58"/>
    </row>
    <row r="61" spans="1:19">
      <c r="A61" s="58"/>
      <c r="B61" s="43"/>
      <c r="C61" s="19" t="s">
        <v>60</v>
      </c>
      <c r="D61" s="20"/>
      <c r="E61" s="17"/>
      <c r="F61" s="18">
        <v>300</v>
      </c>
      <c r="G61" s="64">
        <v>515</v>
      </c>
      <c r="H61" s="62"/>
      <c r="I61" s="63">
        <v>685</v>
      </c>
      <c r="P61" s="57">
        <f t="shared" si="0"/>
        <v>514.28571428571422</v>
      </c>
      <c r="Q61" s="57"/>
      <c r="R61" s="57">
        <f t="shared" si="1"/>
        <v>728.57142857142856</v>
      </c>
      <c r="S61" s="58"/>
    </row>
    <row r="62" spans="1:19">
      <c r="A62" s="58"/>
      <c r="B62" s="43"/>
      <c r="C62" s="19" t="s">
        <v>61</v>
      </c>
      <c r="D62" s="20"/>
      <c r="E62" s="17"/>
      <c r="F62" s="18">
        <v>200</v>
      </c>
      <c r="G62" s="64">
        <v>345</v>
      </c>
      <c r="H62" s="62"/>
      <c r="I62" s="63">
        <v>455</v>
      </c>
      <c r="P62" s="57">
        <f t="shared" si="0"/>
        <v>342.85714285714283</v>
      </c>
      <c r="Q62" s="57"/>
      <c r="R62" s="57">
        <f t="shared" si="1"/>
        <v>485.71428571428567</v>
      </c>
      <c r="S62" s="58"/>
    </row>
    <row r="63" spans="1:19">
      <c r="A63" s="58"/>
      <c r="B63" s="43"/>
      <c r="C63" s="19" t="s">
        <v>62</v>
      </c>
      <c r="D63" s="20"/>
      <c r="E63" s="17"/>
      <c r="F63" s="18">
        <v>200</v>
      </c>
      <c r="G63" s="64">
        <v>345</v>
      </c>
      <c r="H63" s="62"/>
      <c r="I63" s="63">
        <v>455</v>
      </c>
      <c r="P63" s="57">
        <f t="shared" si="0"/>
        <v>342.85714285714283</v>
      </c>
      <c r="Q63" s="57"/>
      <c r="R63" s="57">
        <f t="shared" si="1"/>
        <v>485.71428571428567</v>
      </c>
      <c r="S63" s="58"/>
    </row>
    <row r="64" spans="1:19">
      <c r="A64" s="58"/>
      <c r="B64" s="43"/>
      <c r="C64" s="19" t="s">
        <v>63</v>
      </c>
      <c r="D64" s="20"/>
      <c r="E64" s="17"/>
      <c r="F64" s="18">
        <v>300</v>
      </c>
      <c r="G64" s="64">
        <v>515</v>
      </c>
      <c r="H64" s="62"/>
      <c r="I64" s="63">
        <v>685</v>
      </c>
      <c r="P64" s="57">
        <f t="shared" si="0"/>
        <v>514.28571428571422</v>
      </c>
      <c r="Q64" s="57"/>
      <c r="R64" s="57">
        <f t="shared" si="1"/>
        <v>728.57142857142856</v>
      </c>
      <c r="S64" s="58"/>
    </row>
    <row r="65" spans="1:19">
      <c r="A65" s="58"/>
      <c r="B65" s="43"/>
      <c r="C65" s="19" t="s">
        <v>64</v>
      </c>
      <c r="D65" s="20"/>
      <c r="E65" s="17"/>
      <c r="F65" s="18">
        <v>100</v>
      </c>
      <c r="G65" s="64">
        <v>175</v>
      </c>
      <c r="H65" s="62"/>
      <c r="I65" s="63">
        <v>230</v>
      </c>
      <c r="P65" s="57">
        <f t="shared" si="0"/>
        <v>171.42857142857142</v>
      </c>
      <c r="Q65" s="57"/>
      <c r="R65" s="57">
        <f t="shared" si="1"/>
        <v>242.85714285714283</v>
      </c>
      <c r="S65" s="58"/>
    </row>
    <row r="66" spans="1:19">
      <c r="A66" s="58"/>
      <c r="B66" s="43"/>
      <c r="C66" s="19" t="s">
        <v>65</v>
      </c>
      <c r="D66" s="20"/>
      <c r="E66" s="17"/>
      <c r="F66" s="18">
        <v>400</v>
      </c>
      <c r="G66" s="64">
        <v>685</v>
      </c>
      <c r="H66" s="62"/>
      <c r="I66" s="63">
        <v>915</v>
      </c>
      <c r="P66" s="57">
        <f t="shared" si="0"/>
        <v>685.71428571428567</v>
      </c>
      <c r="Q66" s="57"/>
      <c r="R66" s="57">
        <f t="shared" si="1"/>
        <v>971.42857142857133</v>
      </c>
      <c r="S66" s="58"/>
    </row>
    <row r="67" spans="1:19">
      <c r="A67" s="58"/>
      <c r="B67" s="43"/>
      <c r="C67" s="19" t="s">
        <v>66</v>
      </c>
      <c r="D67" s="20"/>
      <c r="E67" s="17"/>
      <c r="F67" s="18">
        <v>400</v>
      </c>
      <c r="G67" s="64">
        <v>685</v>
      </c>
      <c r="H67" s="62"/>
      <c r="I67" s="63">
        <v>915</v>
      </c>
      <c r="P67" s="57">
        <f t="shared" si="0"/>
        <v>685.71428571428567</v>
      </c>
      <c r="Q67" s="57"/>
      <c r="R67" s="57">
        <f t="shared" si="1"/>
        <v>971.42857142857133</v>
      </c>
      <c r="S67" s="58"/>
    </row>
    <row r="68" spans="1:19">
      <c r="A68" s="58"/>
      <c r="B68" s="43"/>
      <c r="C68" s="19" t="s">
        <v>85</v>
      </c>
      <c r="D68" s="20"/>
      <c r="E68" s="17"/>
      <c r="F68" s="18">
        <v>250</v>
      </c>
      <c r="G68" s="64">
        <v>430</v>
      </c>
      <c r="H68" s="62"/>
      <c r="I68" s="63">
        <v>570</v>
      </c>
      <c r="P68" s="57">
        <f t="shared" si="0"/>
        <v>428.57142857142856</v>
      </c>
      <c r="Q68" s="57"/>
      <c r="R68" s="57">
        <f t="shared" si="1"/>
        <v>607.14285714285711</v>
      </c>
      <c r="S68" s="58"/>
    </row>
    <row r="69" spans="1:19">
      <c r="A69" s="58"/>
      <c r="B69" s="43"/>
      <c r="C69" s="19" t="s">
        <v>67</v>
      </c>
      <c r="D69" s="20"/>
      <c r="E69" s="17"/>
      <c r="F69" s="18">
        <v>250</v>
      </c>
      <c r="G69" s="64">
        <v>430</v>
      </c>
      <c r="H69" s="62"/>
      <c r="I69" s="63">
        <v>570</v>
      </c>
      <c r="P69" s="57">
        <f t="shared" si="0"/>
        <v>428.57142857142856</v>
      </c>
      <c r="Q69" s="57"/>
      <c r="R69" s="57">
        <f t="shared" si="1"/>
        <v>607.14285714285711</v>
      </c>
      <c r="S69" s="58"/>
    </row>
    <row r="70" spans="1:19">
      <c r="A70" s="58"/>
      <c r="B70" s="43"/>
      <c r="C70" s="19" t="s">
        <v>86</v>
      </c>
      <c r="D70" s="20"/>
      <c r="E70" s="17"/>
      <c r="F70" s="18">
        <v>150</v>
      </c>
      <c r="G70" s="64">
        <v>255</v>
      </c>
      <c r="H70" s="62"/>
      <c r="I70" s="63">
        <v>345</v>
      </c>
      <c r="P70" s="57">
        <f t="shared" si="0"/>
        <v>257.14285714285711</v>
      </c>
      <c r="Q70" s="57"/>
      <c r="R70" s="57">
        <f t="shared" si="1"/>
        <v>364.28571428571428</v>
      </c>
      <c r="S70" s="58"/>
    </row>
    <row r="71" spans="1:19">
      <c r="A71" s="58"/>
      <c r="B71" s="43"/>
      <c r="C71" s="19" t="s">
        <v>68</v>
      </c>
      <c r="D71" s="20"/>
      <c r="E71" s="17"/>
      <c r="F71" s="18">
        <v>750</v>
      </c>
      <c r="G71" s="64">
        <v>1285</v>
      </c>
      <c r="H71" s="62"/>
      <c r="I71" s="63">
        <v>1715</v>
      </c>
      <c r="P71" s="57">
        <f t="shared" si="0"/>
        <v>1285.7142857142856</v>
      </c>
      <c r="Q71" s="57"/>
      <c r="R71" s="57">
        <f t="shared" si="1"/>
        <v>1821.4285714285713</v>
      </c>
      <c r="S71" s="58"/>
    </row>
    <row r="72" spans="1:19">
      <c r="A72" s="58"/>
      <c r="B72" s="43"/>
      <c r="C72" s="19" t="s">
        <v>69</v>
      </c>
      <c r="D72" s="20"/>
      <c r="E72" s="17"/>
      <c r="F72" s="18">
        <v>200</v>
      </c>
      <c r="G72" s="64">
        <v>345</v>
      </c>
      <c r="H72" s="62"/>
      <c r="I72" s="63">
        <v>455</v>
      </c>
      <c r="P72" s="57">
        <f t="shared" si="0"/>
        <v>342.85714285714283</v>
      </c>
      <c r="Q72" s="57"/>
      <c r="R72" s="57">
        <f t="shared" si="1"/>
        <v>485.71428571428567</v>
      </c>
      <c r="S72" s="58"/>
    </row>
    <row r="73" spans="1:19">
      <c r="A73" s="58"/>
      <c r="B73" s="43"/>
      <c r="C73" s="19" t="s">
        <v>70</v>
      </c>
      <c r="D73" s="20"/>
      <c r="E73" s="17"/>
      <c r="F73" s="18">
        <v>250</v>
      </c>
      <c r="G73" s="64">
        <v>430</v>
      </c>
      <c r="H73" s="62"/>
      <c r="I73" s="63">
        <v>570</v>
      </c>
      <c r="P73" s="57">
        <f t="shared" si="0"/>
        <v>428.57142857142856</v>
      </c>
      <c r="Q73" s="57"/>
      <c r="R73" s="57">
        <f t="shared" si="1"/>
        <v>607.14285714285711</v>
      </c>
      <c r="S73" s="58"/>
    </row>
    <row r="74" spans="1:19">
      <c r="A74" s="58"/>
      <c r="B74" s="43"/>
      <c r="C74" s="19" t="s">
        <v>71</v>
      </c>
      <c r="D74" s="20"/>
      <c r="E74" s="17"/>
      <c r="F74" s="18">
        <v>300</v>
      </c>
      <c r="G74" s="64">
        <v>515</v>
      </c>
      <c r="H74" s="62"/>
      <c r="I74" s="63">
        <v>685</v>
      </c>
      <c r="P74" s="57">
        <f t="shared" si="0"/>
        <v>514.28571428571422</v>
      </c>
      <c r="Q74" s="57"/>
      <c r="R74" s="57">
        <f t="shared" si="1"/>
        <v>728.57142857142856</v>
      </c>
      <c r="S74" s="58"/>
    </row>
    <row r="75" spans="1:19">
      <c r="A75" s="58"/>
      <c r="B75" s="43"/>
      <c r="C75" s="19" t="s">
        <v>73</v>
      </c>
      <c r="D75" s="20"/>
      <c r="E75" s="17"/>
      <c r="F75" s="18">
        <v>80</v>
      </c>
      <c r="G75" s="64">
        <v>135</v>
      </c>
      <c r="H75" s="62"/>
      <c r="I75" s="63">
        <v>185</v>
      </c>
      <c r="P75" s="57">
        <f t="shared" si="0"/>
        <v>137.14285714285714</v>
      </c>
      <c r="Q75" s="57"/>
      <c r="R75" s="57">
        <f t="shared" si="1"/>
        <v>194.28571428571428</v>
      </c>
      <c r="S75" s="58"/>
    </row>
    <row r="76" spans="1:19">
      <c r="A76" s="58"/>
      <c r="B76" s="43"/>
      <c r="C76" s="19" t="s">
        <v>87</v>
      </c>
      <c r="D76" s="20"/>
      <c r="E76" s="17"/>
      <c r="F76" s="18">
        <v>600</v>
      </c>
      <c r="G76" s="64">
        <v>1030</v>
      </c>
      <c r="H76" s="62"/>
      <c r="I76" s="63">
        <v>1370</v>
      </c>
      <c r="P76" s="57">
        <f t="shared" si="0"/>
        <v>1028.5714285714284</v>
      </c>
      <c r="Q76" s="57"/>
      <c r="R76" s="57">
        <f t="shared" si="1"/>
        <v>1457.1428571428571</v>
      </c>
      <c r="S76" s="58"/>
    </row>
    <row r="77" spans="1:19">
      <c r="A77" s="58"/>
      <c r="B77" s="43"/>
      <c r="C77" s="19" t="s">
        <v>72</v>
      </c>
      <c r="D77" s="20"/>
      <c r="E77" s="17"/>
      <c r="F77" s="18">
        <v>450</v>
      </c>
      <c r="G77" s="64">
        <v>770</v>
      </c>
      <c r="H77" s="62"/>
      <c r="I77" s="63">
        <v>1030</v>
      </c>
      <c r="P77" s="57">
        <f t="shared" si="0"/>
        <v>771.42857142857133</v>
      </c>
      <c r="Q77" s="57"/>
      <c r="R77" s="57">
        <f t="shared" si="1"/>
        <v>1092.8571428571427</v>
      </c>
      <c r="S77" s="58"/>
    </row>
    <row r="78" spans="1:19">
      <c r="A78" s="58"/>
      <c r="B78" s="43"/>
      <c r="C78" s="19" t="s">
        <v>74</v>
      </c>
      <c r="D78" s="20"/>
      <c r="E78" s="17"/>
      <c r="F78" s="18">
        <v>600</v>
      </c>
      <c r="G78" s="64">
        <v>1030</v>
      </c>
      <c r="H78" s="62"/>
      <c r="I78" s="63">
        <v>1370</v>
      </c>
      <c r="P78" s="57">
        <f t="shared" si="0"/>
        <v>1028.5714285714284</v>
      </c>
      <c r="Q78" s="57"/>
      <c r="R78" s="57">
        <f t="shared" si="1"/>
        <v>1457.1428571428571</v>
      </c>
      <c r="S78" s="58"/>
    </row>
    <row r="79" spans="1:19">
      <c r="A79" s="58"/>
      <c r="B79" s="43"/>
      <c r="C79" s="19" t="s">
        <v>88</v>
      </c>
      <c r="D79" s="20"/>
      <c r="E79" s="17"/>
      <c r="F79" s="18">
        <v>350</v>
      </c>
      <c r="G79" s="64">
        <f>+$G$23/$F$20*$F79</f>
        <v>600</v>
      </c>
      <c r="H79" s="62"/>
      <c r="I79" s="63">
        <f>+$I$24/$F$20*$F79</f>
        <v>849.99999999999989</v>
      </c>
      <c r="P79" s="57">
        <f t="shared" si="0"/>
        <v>600</v>
      </c>
      <c r="Q79" s="57"/>
      <c r="R79" s="57">
        <f t="shared" si="1"/>
        <v>849.99999999999989</v>
      </c>
      <c r="S79" s="58"/>
    </row>
    <row r="80" spans="1:19">
      <c r="A80" s="58"/>
      <c r="B80" s="43"/>
      <c r="C80" s="19" t="s">
        <v>75</v>
      </c>
      <c r="D80" s="20"/>
      <c r="E80" s="17"/>
      <c r="F80" s="18">
        <v>500</v>
      </c>
      <c r="G80" s="64">
        <v>855</v>
      </c>
      <c r="H80" s="62"/>
      <c r="I80" s="63">
        <v>1145</v>
      </c>
      <c r="P80" s="57">
        <f t="shared" si="0"/>
        <v>857.14285714285711</v>
      </c>
      <c r="Q80" s="57"/>
      <c r="R80" s="57">
        <f t="shared" si="1"/>
        <v>1214.2857142857142</v>
      </c>
      <c r="S80" s="58"/>
    </row>
    <row r="81" spans="1:19">
      <c r="A81" s="58"/>
      <c r="B81" s="43"/>
      <c r="C81" s="19" t="s">
        <v>91</v>
      </c>
      <c r="D81" s="20"/>
      <c r="E81" s="17"/>
      <c r="F81" s="18">
        <v>500</v>
      </c>
      <c r="G81" s="64">
        <v>855</v>
      </c>
      <c r="H81" s="62"/>
      <c r="I81" s="63">
        <v>1145</v>
      </c>
      <c r="P81" s="57">
        <f t="shared" si="0"/>
        <v>857.14285714285711</v>
      </c>
      <c r="Q81" s="57"/>
      <c r="R81" s="57">
        <f t="shared" si="1"/>
        <v>1214.2857142857142</v>
      </c>
      <c r="S81" s="58"/>
    </row>
    <row r="82" spans="1:19">
      <c r="A82" s="58"/>
      <c r="B82" s="43"/>
      <c r="C82" s="19" t="s">
        <v>76</v>
      </c>
      <c r="D82" s="20"/>
      <c r="E82" s="17"/>
      <c r="F82" s="18">
        <v>100</v>
      </c>
      <c r="G82" s="64">
        <v>170</v>
      </c>
      <c r="H82" s="62"/>
      <c r="I82" s="63">
        <v>230</v>
      </c>
      <c r="P82" s="57">
        <f t="shared" si="0"/>
        <v>171.42857142857142</v>
      </c>
      <c r="Q82" s="57"/>
      <c r="R82" s="57">
        <f t="shared" si="1"/>
        <v>242.85714285714283</v>
      </c>
      <c r="S82" s="58"/>
    </row>
    <row r="83" spans="1:19">
      <c r="A83" s="58"/>
      <c r="B83" s="43"/>
      <c r="C83" s="19" t="s">
        <v>89</v>
      </c>
      <c r="D83" s="20"/>
      <c r="E83" s="17"/>
      <c r="F83" s="18">
        <v>400</v>
      </c>
      <c r="G83" s="64">
        <v>685</v>
      </c>
      <c r="H83" s="62"/>
      <c r="I83" s="63">
        <v>915</v>
      </c>
      <c r="P83" s="57">
        <f t="shared" si="0"/>
        <v>685.71428571428567</v>
      </c>
      <c r="Q83" s="57"/>
      <c r="R83" s="57">
        <f t="shared" si="1"/>
        <v>971.42857142857133</v>
      </c>
      <c r="S83" s="58"/>
    </row>
    <row r="84" spans="1:19">
      <c r="A84" s="58"/>
      <c r="B84" s="43"/>
      <c r="C84" s="19" t="s">
        <v>77</v>
      </c>
      <c r="D84" s="20"/>
      <c r="E84" s="17"/>
      <c r="F84" s="18">
        <v>350</v>
      </c>
      <c r="G84" s="64">
        <f>+$G$23/$F$20*$F84</f>
        <v>600</v>
      </c>
      <c r="H84" s="62"/>
      <c r="I84" s="63">
        <f>+$I$24/$F$20*$F84</f>
        <v>849.99999999999989</v>
      </c>
      <c r="P84" s="57">
        <f t="shared" si="0"/>
        <v>600</v>
      </c>
      <c r="Q84" s="57"/>
      <c r="R84" s="57">
        <f t="shared" si="1"/>
        <v>849.99999999999989</v>
      </c>
      <c r="S84" s="58"/>
    </row>
    <row r="85" spans="1:19">
      <c r="A85" s="58"/>
      <c r="B85" s="43"/>
      <c r="C85" s="19" t="s">
        <v>84</v>
      </c>
      <c r="D85" s="20"/>
      <c r="E85" s="17"/>
      <c r="F85" s="18">
        <v>250</v>
      </c>
      <c r="G85" s="64">
        <v>430</v>
      </c>
      <c r="H85" s="62"/>
      <c r="I85" s="63">
        <v>570</v>
      </c>
      <c r="P85" s="57">
        <f t="shared" si="0"/>
        <v>428.57142857142856</v>
      </c>
      <c r="Q85" s="57"/>
      <c r="R85" s="57">
        <f t="shared" si="1"/>
        <v>607.14285714285711</v>
      </c>
      <c r="S85" s="58"/>
    </row>
    <row r="86" spans="1:19">
      <c r="A86" s="58"/>
      <c r="B86" s="43"/>
      <c r="C86" s="19" t="s">
        <v>78</v>
      </c>
      <c r="D86" s="20"/>
      <c r="E86" s="17"/>
      <c r="F86" s="18">
        <v>50</v>
      </c>
      <c r="G86" s="64">
        <v>85</v>
      </c>
      <c r="H86" s="62"/>
      <c r="I86" s="63">
        <v>115</v>
      </c>
      <c r="P86" s="57">
        <f t="shared" si="0"/>
        <v>85.714285714285708</v>
      </c>
      <c r="Q86" s="57"/>
      <c r="R86" s="57">
        <f t="shared" si="1"/>
        <v>121.42857142857142</v>
      </c>
      <c r="S86" s="58"/>
    </row>
    <row r="87" spans="1:19">
      <c r="A87" s="58"/>
      <c r="B87" s="43"/>
      <c r="C87" s="19" t="s">
        <v>79</v>
      </c>
      <c r="D87" s="20"/>
      <c r="E87" s="17"/>
      <c r="F87" s="18">
        <v>450</v>
      </c>
      <c r="G87" s="64">
        <v>770</v>
      </c>
      <c r="H87" s="62"/>
      <c r="I87" s="63">
        <v>1030</v>
      </c>
      <c r="P87" s="57">
        <f t="shared" si="0"/>
        <v>771.42857142857133</v>
      </c>
      <c r="Q87" s="57"/>
      <c r="R87" s="57">
        <f t="shared" si="1"/>
        <v>1092.8571428571427</v>
      </c>
      <c r="S87" s="58"/>
    </row>
    <row r="88" spans="1:19">
      <c r="A88" s="58"/>
      <c r="B88" s="43"/>
      <c r="C88" s="19" t="s">
        <v>80</v>
      </c>
      <c r="D88" s="20"/>
      <c r="E88" s="17"/>
      <c r="F88" s="18">
        <v>100</v>
      </c>
      <c r="G88" s="64">
        <v>170</v>
      </c>
      <c r="H88" s="62"/>
      <c r="I88" s="63">
        <v>230</v>
      </c>
      <c r="P88" s="57">
        <f t="shared" si="0"/>
        <v>171.42857142857142</v>
      </c>
      <c r="Q88" s="57"/>
      <c r="R88" s="57">
        <f t="shared" si="1"/>
        <v>242.85714285714283</v>
      </c>
      <c r="S88" s="58"/>
    </row>
    <row r="89" spans="1:19">
      <c r="A89" s="58"/>
      <c r="B89" s="43"/>
      <c r="C89" s="19" t="s">
        <v>81</v>
      </c>
      <c r="D89" s="20"/>
      <c r="E89" s="17"/>
      <c r="F89" s="18">
        <v>350</v>
      </c>
      <c r="G89" s="64">
        <f>+$G$23/$F$20*$F89</f>
        <v>600</v>
      </c>
      <c r="H89" s="62"/>
      <c r="I89" s="63">
        <f>+$I$24/$F$20*$F89</f>
        <v>849.99999999999989</v>
      </c>
      <c r="P89" s="57">
        <f t="shared" si="0"/>
        <v>600</v>
      </c>
      <c r="Q89" s="57"/>
      <c r="R89" s="57">
        <f t="shared" si="1"/>
        <v>849.99999999999989</v>
      </c>
      <c r="S89" s="58"/>
    </row>
    <row r="90" spans="1:19">
      <c r="A90" s="58"/>
      <c r="B90" s="43"/>
      <c r="S90" s="58"/>
    </row>
    <row r="91" spans="1:19">
      <c r="A91" s="58"/>
      <c r="B91" s="43"/>
      <c r="S91" s="58"/>
    </row>
    <row r="92" spans="1:19">
      <c r="A92" s="58"/>
      <c r="B92" s="43"/>
      <c r="C92" t="s">
        <v>221</v>
      </c>
      <c r="S92" s="58"/>
    </row>
    <row r="93" spans="1:19">
      <c r="A93" s="58"/>
      <c r="B93" s="43"/>
      <c r="C93" t="s">
        <v>222</v>
      </c>
      <c r="S93" s="58"/>
    </row>
    <row r="94" spans="1:19">
      <c r="A94" s="58"/>
      <c r="B94" s="43"/>
      <c r="C94" t="s">
        <v>223</v>
      </c>
      <c r="S94" s="58"/>
    </row>
    <row r="95" spans="1:19">
      <c r="A95" s="58"/>
      <c r="B95" s="43"/>
      <c r="S95" s="58"/>
    </row>
    <row r="96" spans="1:19">
      <c r="A96" s="58"/>
      <c r="B96" s="43"/>
      <c r="S96" s="58"/>
    </row>
    <row r="97" spans="1:19">
      <c r="A97" s="58"/>
      <c r="B97" s="43"/>
      <c r="S97" s="58"/>
    </row>
    <row r="98" spans="1:19">
      <c r="A98" s="58"/>
      <c r="B98" s="43"/>
      <c r="S98" s="58"/>
    </row>
    <row r="99" spans="1:19" ht="8.25" customHeight="1">
      <c r="A99" s="58"/>
      <c r="B99" s="58"/>
      <c r="C99" s="58"/>
      <c r="D99" s="58"/>
      <c r="E99" s="58"/>
      <c r="F99" s="58"/>
      <c r="G99" s="58"/>
      <c r="H99" s="58"/>
      <c r="I99" s="58"/>
      <c r="J99" s="58"/>
      <c r="K99" s="58"/>
      <c r="L99" s="58"/>
      <c r="M99" s="58"/>
      <c r="N99" s="58"/>
      <c r="O99" s="58"/>
      <c r="S99" s="58"/>
    </row>
  </sheetData>
  <mergeCells count="5">
    <mergeCell ref="H17:I17"/>
    <mergeCell ref="C2:I2"/>
    <mergeCell ref="D14:O15"/>
    <mergeCell ref="H18:I18"/>
    <mergeCell ref="H19:I19"/>
  </mergeCells>
  <hyperlinks>
    <hyperlink ref="D3" r:id="rId1"/>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dimension ref="B2:B191"/>
  <sheetViews>
    <sheetView topLeftCell="A154" workbookViewId="0">
      <selection activeCell="B5" sqref="B5:B6"/>
    </sheetView>
  </sheetViews>
  <sheetFormatPr defaultRowHeight="15"/>
  <cols>
    <col min="1" max="1" width="4.28515625" customWidth="1"/>
    <col min="2" max="2" width="99" customWidth="1"/>
  </cols>
  <sheetData>
    <row r="2" spans="2:2" ht="18">
      <c r="B2" s="65" t="s">
        <v>101</v>
      </c>
    </row>
    <row r="3" spans="2:2" ht="39">
      <c r="B3" s="68" t="s">
        <v>288</v>
      </c>
    </row>
    <row r="6" spans="2:2" ht="18">
      <c r="B6" s="80" t="s">
        <v>102</v>
      </c>
    </row>
    <row r="7" spans="2:2" ht="26.25">
      <c r="B7" s="68" t="s">
        <v>103</v>
      </c>
    </row>
    <row r="8" spans="2:2">
      <c r="B8" s="68" t="s">
        <v>287</v>
      </c>
    </row>
    <row r="10" spans="2:2" ht="18">
      <c r="B10" s="70" t="s">
        <v>104</v>
      </c>
    </row>
    <row r="11" spans="2:2" ht="51.75">
      <c r="B11" s="67" t="s">
        <v>105</v>
      </c>
    </row>
    <row r="12" spans="2:2" ht="26.25">
      <c r="B12" s="68" t="s">
        <v>107</v>
      </c>
    </row>
    <row r="13" spans="2:2" ht="26.25">
      <c r="B13" s="67" t="s">
        <v>106</v>
      </c>
    </row>
    <row r="15" spans="2:2" ht="15.75">
      <c r="B15" s="83" t="s">
        <v>108</v>
      </c>
    </row>
    <row r="16" spans="2:2">
      <c r="B16" s="84" t="s">
        <v>211</v>
      </c>
    </row>
    <row r="17" spans="2:2">
      <c r="B17" s="84" t="s">
        <v>212</v>
      </c>
    </row>
    <row r="18" spans="2:2">
      <c r="B18" s="68" t="s">
        <v>109</v>
      </c>
    </row>
    <row r="19" spans="2:2">
      <c r="B19" s="84" t="s">
        <v>213</v>
      </c>
    </row>
    <row r="20" spans="2:2">
      <c r="B20" s="84" t="s">
        <v>214</v>
      </c>
    </row>
    <row r="21" spans="2:2">
      <c r="B21" s="68" t="s">
        <v>110</v>
      </c>
    </row>
    <row r="22" spans="2:2">
      <c r="B22" s="68" t="s">
        <v>111</v>
      </c>
    </row>
    <row r="25" spans="2:2" ht="18">
      <c r="B25" s="80" t="s">
        <v>112</v>
      </c>
    </row>
    <row r="26" spans="2:2" ht="51.75">
      <c r="B26" s="79" t="s">
        <v>113</v>
      </c>
    </row>
    <row r="27" spans="2:2" ht="64.5">
      <c r="B27" s="79" t="s">
        <v>114</v>
      </c>
    </row>
    <row r="29" spans="2:2" ht="15.75">
      <c r="B29" s="71" t="s">
        <v>115</v>
      </c>
    </row>
    <row r="30" spans="2:2">
      <c r="B30" s="72"/>
    </row>
    <row r="31" spans="2:2">
      <c r="B31" s="73" t="s">
        <v>116</v>
      </c>
    </row>
    <row r="32" spans="2:2">
      <c r="B32" s="73" t="s">
        <v>117</v>
      </c>
    </row>
    <row r="33" spans="2:2">
      <c r="B33" s="73" t="s">
        <v>118</v>
      </c>
    </row>
    <row r="34" spans="2:2">
      <c r="B34" s="73" t="s">
        <v>119</v>
      </c>
    </row>
    <row r="35" spans="2:2">
      <c r="B35" s="73" t="s">
        <v>120</v>
      </c>
    </row>
    <row r="36" spans="2:2">
      <c r="B36" s="73" t="s">
        <v>121</v>
      </c>
    </row>
    <row r="37" spans="2:2">
      <c r="B37" s="73" t="s">
        <v>122</v>
      </c>
    </row>
    <row r="38" spans="2:2">
      <c r="B38" s="73" t="s">
        <v>123</v>
      </c>
    </row>
    <row r="39" spans="2:2">
      <c r="B39" s="73" t="s">
        <v>124</v>
      </c>
    </row>
    <row r="40" spans="2:2">
      <c r="B40" s="73" t="s">
        <v>116</v>
      </c>
    </row>
    <row r="42" spans="2:2" ht="18">
      <c r="B42" s="65" t="s">
        <v>125</v>
      </c>
    </row>
    <row r="43" spans="2:2" ht="90">
      <c r="B43" s="79" t="s">
        <v>126</v>
      </c>
    </row>
    <row r="45" spans="2:2" ht="26.25">
      <c r="B45" s="68" t="s">
        <v>127</v>
      </c>
    </row>
    <row r="46" spans="2:2" ht="26.25">
      <c r="B46" s="68" t="s">
        <v>128</v>
      </c>
    </row>
    <row r="48" spans="2:2" ht="15.75">
      <c r="B48" s="66" t="s">
        <v>108</v>
      </c>
    </row>
    <row r="49" spans="2:2">
      <c r="B49" s="68" t="s">
        <v>130</v>
      </c>
    </row>
    <row r="50" spans="2:2">
      <c r="B50" s="68" t="s">
        <v>157</v>
      </c>
    </row>
    <row r="51" spans="2:2">
      <c r="B51" s="68" t="s">
        <v>129</v>
      </c>
    </row>
    <row r="52" spans="2:2">
      <c r="B52" s="68" t="s">
        <v>111</v>
      </c>
    </row>
    <row r="53" spans="2:2">
      <c r="B53" s="85"/>
    </row>
    <row r="54" spans="2:2" ht="18">
      <c r="B54" s="80" t="s">
        <v>131</v>
      </c>
    </row>
    <row r="55" spans="2:2" ht="30.75">
      <c r="B55" s="66" t="s">
        <v>132</v>
      </c>
    </row>
    <row r="56" spans="2:2">
      <c r="B56" s="85"/>
    </row>
    <row r="57" spans="2:2">
      <c r="B57" s="84" t="s">
        <v>133</v>
      </c>
    </row>
    <row r="58" spans="2:2" ht="26.25">
      <c r="B58" s="68" t="s">
        <v>134</v>
      </c>
    </row>
    <row r="59" spans="2:2" ht="39">
      <c r="B59" s="68" t="s">
        <v>135</v>
      </c>
    </row>
    <row r="60" spans="2:2">
      <c r="B60" s="68"/>
    </row>
    <row r="61" spans="2:2">
      <c r="B61" s="84" t="s">
        <v>136</v>
      </c>
    </row>
    <row r="62" spans="2:2" ht="39">
      <c r="B62" s="68" t="s">
        <v>137</v>
      </c>
    </row>
    <row r="63" spans="2:2">
      <c r="B63" s="85"/>
    </row>
    <row r="64" spans="2:2" ht="15.75">
      <c r="B64" s="71" t="s">
        <v>115</v>
      </c>
    </row>
    <row r="65" spans="2:2">
      <c r="B65" s="72"/>
    </row>
    <row r="66" spans="2:2">
      <c r="B66" s="73" t="s">
        <v>138</v>
      </c>
    </row>
    <row r="67" spans="2:2">
      <c r="B67" s="73" t="s">
        <v>139</v>
      </c>
    </row>
    <row r="68" spans="2:2">
      <c r="B68" s="73" t="s">
        <v>140</v>
      </c>
    </row>
    <row r="69" spans="2:2">
      <c r="B69" s="73" t="s">
        <v>141</v>
      </c>
    </row>
    <row r="70" spans="2:2">
      <c r="B70" s="73" t="s">
        <v>142</v>
      </c>
    </row>
    <row r="71" spans="2:2">
      <c r="B71" s="73" t="s">
        <v>136</v>
      </c>
    </row>
    <row r="72" spans="2:2">
      <c r="B72" s="73" t="s">
        <v>143</v>
      </c>
    </row>
    <row r="73" spans="2:2">
      <c r="B73" s="73" t="s">
        <v>144</v>
      </c>
    </row>
    <row r="74" spans="2:2">
      <c r="B74" s="73" t="s">
        <v>145</v>
      </c>
    </row>
    <row r="76" spans="2:2" ht="15.75">
      <c r="B76" s="66" t="s">
        <v>108</v>
      </c>
    </row>
    <row r="77" spans="2:2">
      <c r="B77" s="84" t="s">
        <v>215</v>
      </c>
    </row>
    <row r="78" spans="2:2">
      <c r="B78" s="84" t="s">
        <v>216</v>
      </c>
    </row>
    <row r="79" spans="2:2">
      <c r="B79" s="84" t="s">
        <v>219</v>
      </c>
    </row>
    <row r="80" spans="2:2">
      <c r="B80" s="84" t="s">
        <v>220</v>
      </c>
    </row>
    <row r="81" spans="2:2">
      <c r="B81" s="68" t="s">
        <v>110</v>
      </c>
    </row>
    <row r="82" spans="2:2">
      <c r="B82" s="68" t="s">
        <v>111</v>
      </c>
    </row>
    <row r="83" spans="2:2">
      <c r="B83" s="69"/>
    </row>
    <row r="84" spans="2:2" ht="18">
      <c r="B84" s="80" t="s">
        <v>146</v>
      </c>
    </row>
    <row r="85" spans="2:2" ht="39">
      <c r="B85" s="68" t="s">
        <v>147</v>
      </c>
    </row>
    <row r="86" spans="2:2" ht="51.75">
      <c r="B86" s="68" t="s">
        <v>148</v>
      </c>
    </row>
    <row r="87" spans="2:2" ht="26.25">
      <c r="B87" s="68" t="s">
        <v>149</v>
      </c>
    </row>
    <row r="89" spans="2:2" ht="15.75">
      <c r="B89" s="71" t="s">
        <v>115</v>
      </c>
    </row>
    <row r="90" spans="2:2">
      <c r="B90" s="72"/>
    </row>
    <row r="91" spans="2:2">
      <c r="B91" s="73" t="s">
        <v>150</v>
      </c>
    </row>
    <row r="92" spans="2:2">
      <c r="B92" s="73" t="s">
        <v>151</v>
      </c>
    </row>
    <row r="93" spans="2:2">
      <c r="B93" s="73" t="s">
        <v>152</v>
      </c>
    </row>
    <row r="94" spans="2:2">
      <c r="B94" s="73" t="s">
        <v>153</v>
      </c>
    </row>
    <row r="95" spans="2:2">
      <c r="B95" s="73" t="s">
        <v>154</v>
      </c>
    </row>
    <row r="96" spans="2:2">
      <c r="B96" s="73" t="s">
        <v>155</v>
      </c>
    </row>
    <row r="97" spans="2:2">
      <c r="B97" s="74"/>
    </row>
    <row r="99" spans="2:2" ht="15.75">
      <c r="B99" s="75" t="s">
        <v>108</v>
      </c>
    </row>
    <row r="100" spans="2:2">
      <c r="B100" s="68" t="s">
        <v>210</v>
      </c>
    </row>
    <row r="101" spans="2:2">
      <c r="B101" s="68" t="s">
        <v>110</v>
      </c>
    </row>
    <row r="102" spans="2:2">
      <c r="B102" s="68" t="s">
        <v>156</v>
      </c>
    </row>
    <row r="104" spans="2:2" ht="18">
      <c r="B104" s="65" t="s">
        <v>158</v>
      </c>
    </row>
    <row r="105" spans="2:2" ht="15.75">
      <c r="B105" s="71" t="s">
        <v>159</v>
      </c>
    </row>
    <row r="106" spans="2:2">
      <c r="B106" s="72"/>
    </row>
    <row r="107" spans="2:2">
      <c r="B107" s="73" t="s">
        <v>160</v>
      </c>
    </row>
    <row r="108" spans="2:2">
      <c r="B108" s="73" t="s">
        <v>161</v>
      </c>
    </row>
    <row r="109" spans="2:2">
      <c r="B109" s="73" t="s">
        <v>162</v>
      </c>
    </row>
    <row r="110" spans="2:2">
      <c r="B110" s="73" t="s">
        <v>163</v>
      </c>
    </row>
    <row r="111" spans="2:2">
      <c r="B111" s="73" t="s">
        <v>164</v>
      </c>
    </row>
    <row r="112" spans="2:2">
      <c r="B112" s="73" t="s">
        <v>165</v>
      </c>
    </row>
    <row r="113" spans="2:2">
      <c r="B113" s="73" t="s">
        <v>166</v>
      </c>
    </row>
    <row r="114" spans="2:2">
      <c r="B114" s="73" t="s">
        <v>167</v>
      </c>
    </row>
    <row r="116" spans="2:2" ht="15.75">
      <c r="B116" s="66" t="s">
        <v>108</v>
      </c>
    </row>
    <row r="117" spans="2:2">
      <c r="B117" s="68" t="s">
        <v>168</v>
      </c>
    </row>
    <row r="118" spans="2:2">
      <c r="B118" s="68" t="s">
        <v>110</v>
      </c>
    </row>
    <row r="119" spans="2:2">
      <c r="B119" s="68" t="s">
        <v>169</v>
      </c>
    </row>
    <row r="120" spans="2:2">
      <c r="B120" s="85"/>
    </row>
    <row r="121" spans="2:2" ht="18">
      <c r="B121" s="80" t="s">
        <v>170</v>
      </c>
    </row>
    <row r="122" spans="2:2" ht="26.25">
      <c r="B122" s="68" t="s">
        <v>171</v>
      </c>
    </row>
    <row r="123" spans="2:2">
      <c r="B123" s="84" t="s">
        <v>172</v>
      </c>
    </row>
    <row r="124" spans="2:2" ht="64.5">
      <c r="B124" s="68" t="s">
        <v>173</v>
      </c>
    </row>
    <row r="125" spans="2:2">
      <c r="B125" s="86" t="s">
        <v>174</v>
      </c>
    </row>
    <row r="126" spans="2:2" ht="51.75">
      <c r="B126" s="79" t="s">
        <v>175</v>
      </c>
    </row>
    <row r="127" spans="2:2">
      <c r="B127" s="85"/>
    </row>
    <row r="128" spans="2:2">
      <c r="B128" s="84" t="s">
        <v>92</v>
      </c>
    </row>
    <row r="129" spans="2:2" ht="77.25">
      <c r="B129" s="68" t="s">
        <v>176</v>
      </c>
    </row>
    <row r="130" spans="2:2">
      <c r="B130" s="86" t="s">
        <v>177</v>
      </c>
    </row>
    <row r="131" spans="2:2" ht="64.5">
      <c r="B131" s="79" t="s">
        <v>178</v>
      </c>
    </row>
    <row r="132" spans="2:2">
      <c r="B132" s="85"/>
    </row>
    <row r="133" spans="2:2">
      <c r="B133" s="84" t="s">
        <v>59</v>
      </c>
    </row>
    <row r="134" spans="2:2" ht="39">
      <c r="B134" s="68" t="s">
        <v>179</v>
      </c>
    </row>
    <row r="135" spans="2:2">
      <c r="B135" s="84" t="s">
        <v>66</v>
      </c>
    </row>
    <row r="136" spans="2:2" ht="26.25">
      <c r="B136" s="68" t="s">
        <v>180</v>
      </c>
    </row>
    <row r="137" spans="2:2" ht="26.25">
      <c r="B137" s="68" t="s">
        <v>181</v>
      </c>
    </row>
    <row r="138" spans="2:2">
      <c r="B138" s="85"/>
    </row>
    <row r="139" spans="2:2">
      <c r="B139" s="86" t="s">
        <v>182</v>
      </c>
    </row>
    <row r="140" spans="2:2" ht="39">
      <c r="B140" s="79" t="s">
        <v>183</v>
      </c>
    </row>
    <row r="141" spans="2:2">
      <c r="B141" s="85"/>
    </row>
    <row r="142" spans="2:2" ht="15.75">
      <c r="B142" s="71" t="s">
        <v>115</v>
      </c>
    </row>
    <row r="143" spans="2:2">
      <c r="B143" s="76"/>
    </row>
    <row r="144" spans="2:2">
      <c r="B144" s="77" t="s">
        <v>184</v>
      </c>
    </row>
    <row r="145" spans="2:2">
      <c r="B145" s="77" t="s">
        <v>185</v>
      </c>
    </row>
    <row r="146" spans="2:2">
      <c r="B146" s="77" t="s">
        <v>186</v>
      </c>
    </row>
    <row r="147" spans="2:2">
      <c r="B147" s="77" t="s">
        <v>187</v>
      </c>
    </row>
    <row r="148" spans="2:2">
      <c r="B148" s="77" t="s">
        <v>188</v>
      </c>
    </row>
    <row r="149" spans="2:2">
      <c r="B149" s="77" t="s">
        <v>189</v>
      </c>
    </row>
    <row r="150" spans="2:2">
      <c r="B150" s="78"/>
    </row>
    <row r="151" spans="2:2" ht="15.75">
      <c r="B151" s="71" t="s">
        <v>190</v>
      </c>
    </row>
    <row r="152" spans="2:2">
      <c r="B152" s="72"/>
    </row>
    <row r="153" spans="2:2">
      <c r="B153" s="73" t="s">
        <v>191</v>
      </c>
    </row>
    <row r="154" spans="2:2">
      <c r="B154" s="73" t="s">
        <v>87</v>
      </c>
    </row>
    <row r="155" spans="2:2">
      <c r="B155" s="73" t="s">
        <v>66</v>
      </c>
    </row>
    <row r="156" spans="2:2">
      <c r="B156" s="73" t="s">
        <v>54</v>
      </c>
    </row>
    <row r="157" spans="2:2">
      <c r="B157" s="73" t="s">
        <v>192</v>
      </c>
    </row>
    <row r="158" spans="2:2">
      <c r="B158" s="78"/>
    </row>
    <row r="159" spans="2:2" ht="15.75">
      <c r="B159" s="66" t="s">
        <v>108</v>
      </c>
    </row>
    <row r="160" spans="2:2">
      <c r="B160" s="68" t="s">
        <v>217</v>
      </c>
    </row>
    <row r="161" spans="2:2">
      <c r="B161" s="68" t="s">
        <v>218</v>
      </c>
    </row>
    <row r="162" spans="2:2">
      <c r="B162" s="68" t="s">
        <v>110</v>
      </c>
    </row>
    <row r="163" spans="2:2">
      <c r="B163" s="68" t="s">
        <v>193</v>
      </c>
    </row>
    <row r="165" spans="2:2" ht="18">
      <c r="B165" s="80" t="s">
        <v>194</v>
      </c>
    </row>
    <row r="166" spans="2:2" ht="90">
      <c r="B166" s="79" t="s">
        <v>195</v>
      </c>
    </row>
    <row r="167" spans="2:2" ht="51.75">
      <c r="B167" s="79" t="s">
        <v>196</v>
      </c>
    </row>
    <row r="168" spans="2:2">
      <c r="B168" s="79"/>
    </row>
    <row r="169" spans="2:2" ht="15.75">
      <c r="B169" s="71" t="s">
        <v>115</v>
      </c>
    </row>
    <row r="170" spans="2:2">
      <c r="B170" s="72"/>
    </row>
    <row r="171" spans="2:2">
      <c r="B171" s="73" t="s">
        <v>197</v>
      </c>
    </row>
    <row r="172" spans="2:2">
      <c r="B172" s="73" t="s">
        <v>198</v>
      </c>
    </row>
    <row r="173" spans="2:2">
      <c r="B173" s="73" t="s">
        <v>199</v>
      </c>
    </row>
    <row r="174" spans="2:2">
      <c r="B174" s="73" t="s">
        <v>200</v>
      </c>
    </row>
    <row r="175" spans="2:2">
      <c r="B175" s="73" t="s">
        <v>93</v>
      </c>
    </row>
    <row r="176" spans="2:2">
      <c r="B176" s="73" t="s">
        <v>201</v>
      </c>
    </row>
    <row r="177" spans="2:2">
      <c r="B177" s="73" t="s">
        <v>202</v>
      </c>
    </row>
    <row r="178" spans="2:2">
      <c r="B178" s="74"/>
    </row>
    <row r="179" spans="2:2" ht="15.75">
      <c r="B179" s="75" t="s">
        <v>108</v>
      </c>
    </row>
    <row r="180" spans="2:2">
      <c r="B180" s="68" t="s">
        <v>203</v>
      </c>
    </row>
    <row r="181" spans="2:2">
      <c r="B181" s="68" t="s">
        <v>204</v>
      </c>
    </row>
    <row r="182" spans="2:2">
      <c r="B182" s="68" t="s">
        <v>205</v>
      </c>
    </row>
    <row r="183" spans="2:2">
      <c r="B183" s="68" t="s">
        <v>193</v>
      </c>
    </row>
    <row r="185" spans="2:2" ht="18">
      <c r="B185" s="65" t="s">
        <v>206</v>
      </c>
    </row>
    <row r="186" spans="2:2" ht="39">
      <c r="B186" s="82" t="s">
        <v>207</v>
      </c>
    </row>
    <row r="187" spans="2:2">
      <c r="B187" s="81"/>
    </row>
    <row r="189" spans="2:2" ht="15.75">
      <c r="B189" s="75" t="s">
        <v>108</v>
      </c>
    </row>
    <row r="190" spans="2:2">
      <c r="B190" s="87" t="s">
        <v>208</v>
      </c>
    </row>
    <row r="191" spans="2:2">
      <c r="B191" s="87" t="s">
        <v>209</v>
      </c>
    </row>
  </sheetData>
  <hyperlinks>
    <hyperlink ref="B11" r:id="rId1" display="http://www.mltcorp.co.za/portfolio-items/cape-town-city/"/>
    <hyperlink ref="B13" r:id="rId2" display="http://www.mltcorp.co.za/portfolio-items/wine-estate/"/>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sheetPr codeName="Sheet1"/>
  <dimension ref="B1:B67"/>
  <sheetViews>
    <sheetView workbookViewId="0">
      <selection activeCell="B32" sqref="B32"/>
    </sheetView>
  </sheetViews>
  <sheetFormatPr defaultRowHeight="15"/>
  <cols>
    <col min="2" max="2" width="96.85546875" customWidth="1"/>
    <col min="3" max="6" width="0" hidden="1" customWidth="1"/>
  </cols>
  <sheetData>
    <row r="1" spans="2:2" ht="20.100000000000001" customHeight="1"/>
    <row r="2" spans="2:2" ht="20.100000000000001" customHeight="1">
      <c r="B2" s="95" t="s">
        <v>224</v>
      </c>
    </row>
    <row r="3" spans="2:2" ht="20.100000000000001" customHeight="1">
      <c r="B3" s="88" t="s">
        <v>225</v>
      </c>
    </row>
    <row r="4" spans="2:2" ht="36" customHeight="1">
      <c r="B4" s="89" t="s">
        <v>226</v>
      </c>
    </row>
    <row r="5" spans="2:2" ht="41.25" customHeight="1">
      <c r="B5" s="88" t="s">
        <v>227</v>
      </c>
    </row>
    <row r="6" spans="2:2" ht="20.100000000000001" customHeight="1">
      <c r="B6" s="89"/>
    </row>
    <row r="7" spans="2:2" ht="20.100000000000001" customHeight="1">
      <c r="B7" s="93" t="s">
        <v>282</v>
      </c>
    </row>
    <row r="8" spans="2:2" ht="20.100000000000001" customHeight="1">
      <c r="B8" s="91" t="s">
        <v>228</v>
      </c>
    </row>
    <row r="9" spans="2:2" ht="20.100000000000001" customHeight="1">
      <c r="B9" s="93" t="s">
        <v>229</v>
      </c>
    </row>
    <row r="10" spans="2:2" ht="20.100000000000001" customHeight="1">
      <c r="B10" s="92" t="s">
        <v>230</v>
      </c>
    </row>
    <row r="11" spans="2:2" ht="20.100000000000001" customHeight="1">
      <c r="B11" s="94" t="s">
        <v>231</v>
      </c>
    </row>
    <row r="12" spans="2:2" ht="20.100000000000001" customHeight="1">
      <c r="B12" s="91" t="s">
        <v>232</v>
      </c>
    </row>
    <row r="13" spans="2:2" ht="20.100000000000001" customHeight="1">
      <c r="B13" s="93" t="s">
        <v>233</v>
      </c>
    </row>
    <row r="14" spans="2:2" ht="29.25" customHeight="1">
      <c r="B14" s="92" t="s">
        <v>234</v>
      </c>
    </row>
    <row r="15" spans="2:2" ht="20.100000000000001" customHeight="1">
      <c r="B15" s="93" t="s">
        <v>235</v>
      </c>
    </row>
    <row r="16" spans="2:2" ht="20.100000000000001" customHeight="1">
      <c r="B16" s="92" t="s">
        <v>236</v>
      </c>
    </row>
    <row r="17" spans="2:2" ht="20.100000000000001" customHeight="1">
      <c r="B17" s="93" t="s">
        <v>237</v>
      </c>
    </row>
    <row r="18" spans="2:2" ht="20.100000000000001" customHeight="1">
      <c r="B18" s="91" t="s">
        <v>238</v>
      </c>
    </row>
    <row r="19" spans="2:2" ht="20.100000000000001" customHeight="1">
      <c r="B19" s="93" t="s">
        <v>239</v>
      </c>
    </row>
    <row r="20" spans="2:2" ht="37.5" customHeight="1">
      <c r="B20" s="92" t="s">
        <v>240</v>
      </c>
    </row>
    <row r="21" spans="2:2" ht="20.100000000000001" customHeight="1">
      <c r="B21" s="93" t="s">
        <v>241</v>
      </c>
    </row>
    <row r="22" spans="2:2" ht="20.100000000000001" customHeight="1">
      <c r="B22" s="91" t="s">
        <v>242</v>
      </c>
    </row>
    <row r="23" spans="2:2" ht="20.100000000000001" customHeight="1">
      <c r="B23" s="93" t="s">
        <v>243</v>
      </c>
    </row>
    <row r="24" spans="2:2" ht="20.100000000000001" customHeight="1">
      <c r="B24" s="91" t="s">
        <v>244</v>
      </c>
    </row>
    <row r="25" spans="2:2" ht="20.100000000000001" customHeight="1">
      <c r="B25" s="93" t="s">
        <v>245</v>
      </c>
    </row>
    <row r="26" spans="2:2" ht="20.100000000000001" customHeight="1">
      <c r="B26" s="91" t="s">
        <v>246</v>
      </c>
    </row>
    <row r="27" spans="2:2" ht="20.100000000000001" customHeight="1">
      <c r="B27" s="93" t="s">
        <v>247</v>
      </c>
    </row>
    <row r="28" spans="2:2" ht="37.5" customHeight="1">
      <c r="B28" s="91" t="s">
        <v>248</v>
      </c>
    </row>
    <row r="29" spans="2:2" ht="20.100000000000001" customHeight="1">
      <c r="B29" s="93" t="s">
        <v>249</v>
      </c>
    </row>
    <row r="30" spans="2:2" ht="20.100000000000001" customHeight="1">
      <c r="B30" s="91" t="s">
        <v>250</v>
      </c>
    </row>
    <row r="31" spans="2:2" ht="20.100000000000001" customHeight="1">
      <c r="B31" s="93" t="s">
        <v>283</v>
      </c>
    </row>
    <row r="32" spans="2:2" ht="20.100000000000001" customHeight="1">
      <c r="B32" s="91" t="s">
        <v>284</v>
      </c>
    </row>
    <row r="33" spans="2:2" ht="20.100000000000001" customHeight="1">
      <c r="B33" s="93" t="s">
        <v>289</v>
      </c>
    </row>
    <row r="34" spans="2:2" ht="20.100000000000001" customHeight="1">
      <c r="B34" s="91" t="s">
        <v>290</v>
      </c>
    </row>
    <row r="35" spans="2:2" ht="20.100000000000001" customHeight="1">
      <c r="B35" s="93" t="s">
        <v>251</v>
      </c>
    </row>
    <row r="36" spans="2:2" ht="20.100000000000001" customHeight="1">
      <c r="B36" s="91" t="s">
        <v>252</v>
      </c>
    </row>
    <row r="37" spans="2:2" ht="20.100000000000001" customHeight="1">
      <c r="B37" s="93" t="s">
        <v>253</v>
      </c>
    </row>
    <row r="38" spans="2:2" ht="63.75" customHeight="1">
      <c r="B38" s="91" t="s">
        <v>254</v>
      </c>
    </row>
    <row r="39" spans="2:2" ht="20.100000000000001" customHeight="1">
      <c r="B39" s="93" t="s">
        <v>255</v>
      </c>
    </row>
    <row r="40" spans="2:2" ht="42.75" customHeight="1">
      <c r="B40" s="91" t="s">
        <v>256</v>
      </c>
    </row>
    <row r="41" spans="2:2" ht="20.100000000000001" customHeight="1">
      <c r="B41" s="93" t="s">
        <v>257</v>
      </c>
    </row>
    <row r="42" spans="2:2" ht="20.100000000000001" customHeight="1">
      <c r="B42" s="91" t="s">
        <v>258</v>
      </c>
    </row>
    <row r="43" spans="2:2" ht="20.100000000000001" customHeight="1">
      <c r="B43" s="92" t="s">
        <v>259</v>
      </c>
    </row>
    <row r="44" spans="2:2" ht="20.100000000000001" customHeight="1">
      <c r="B44" s="92" t="s">
        <v>260</v>
      </c>
    </row>
    <row r="45" spans="2:2" ht="20.100000000000001" customHeight="1">
      <c r="B45" s="93" t="s">
        <v>261</v>
      </c>
    </row>
    <row r="46" spans="2:2" ht="32.25" customHeight="1">
      <c r="B46" s="91" t="s">
        <v>262</v>
      </c>
    </row>
    <row r="47" spans="2:2" ht="20.100000000000001" customHeight="1">
      <c r="B47" s="93" t="s">
        <v>263</v>
      </c>
    </row>
    <row r="48" spans="2:2" ht="38.25" customHeight="1">
      <c r="B48" s="91" t="s">
        <v>264</v>
      </c>
    </row>
    <row r="49" spans="2:2" ht="20.100000000000001" customHeight="1">
      <c r="B49" s="93" t="s">
        <v>265</v>
      </c>
    </row>
    <row r="50" spans="2:2" ht="33.75" customHeight="1">
      <c r="B50" s="91" t="s">
        <v>266</v>
      </c>
    </row>
    <row r="51" spans="2:2" ht="20.100000000000001" customHeight="1">
      <c r="B51" s="93" t="s">
        <v>267</v>
      </c>
    </row>
    <row r="52" spans="2:2" ht="36.75" customHeight="1">
      <c r="B52" s="91" t="s">
        <v>268</v>
      </c>
    </row>
    <row r="53" spans="2:2" ht="20.100000000000001" customHeight="1">
      <c r="B53" s="93" t="s">
        <v>269</v>
      </c>
    </row>
    <row r="54" spans="2:2" ht="20.100000000000001" customHeight="1">
      <c r="B54" s="91" t="s">
        <v>270</v>
      </c>
    </row>
    <row r="55" spans="2:2" ht="20.100000000000001" customHeight="1">
      <c r="B55" s="93" t="s">
        <v>271</v>
      </c>
    </row>
    <row r="56" spans="2:2" ht="20.100000000000001" customHeight="1">
      <c r="B56" s="91" t="s">
        <v>272</v>
      </c>
    </row>
    <row r="57" spans="2:2" ht="20.100000000000001" customHeight="1">
      <c r="B57" s="90" t="s">
        <v>273</v>
      </c>
    </row>
    <row r="58" spans="2:2" ht="34.5" customHeight="1">
      <c r="B58" s="91" t="s">
        <v>274</v>
      </c>
    </row>
    <row r="59" spans="2:2" ht="20.100000000000001" customHeight="1">
      <c r="B59" s="93" t="s">
        <v>275</v>
      </c>
    </row>
    <row r="60" spans="2:2" ht="20.100000000000001" customHeight="1">
      <c r="B60" s="91" t="s">
        <v>276</v>
      </c>
    </row>
    <row r="61" spans="2:2" ht="20.100000000000001" customHeight="1">
      <c r="B61" s="92"/>
    </row>
    <row r="62" spans="2:2" ht="31.5" customHeight="1">
      <c r="B62" s="91" t="s">
        <v>277</v>
      </c>
    </row>
    <row r="63" spans="2:2" ht="20.100000000000001" customHeight="1">
      <c r="B63" s="93" t="s">
        <v>278</v>
      </c>
    </row>
    <row r="64" spans="2:2" ht="36" customHeight="1">
      <c r="B64" s="91" t="s">
        <v>279</v>
      </c>
    </row>
    <row r="65" spans="2:2" ht="20.100000000000001" customHeight="1">
      <c r="B65" s="93" t="s">
        <v>280</v>
      </c>
    </row>
    <row r="66" spans="2:2" ht="20.100000000000001" customHeight="1">
      <c r="B66" s="92" t="s">
        <v>281</v>
      </c>
    </row>
    <row r="67" spans="2:2" ht="20.100000000000001" customHeight="1"/>
  </sheetData>
  <pageMargins left="0.7" right="0.7" top="0.75" bottom="0.75" header="0.3" footer="0.3"/>
  <legacyDrawing r:id="rId1"/>
  <controls>
    <control shapeId="3101" r:id="rId2" name="Control 29"/>
    <control shapeId="3100" r:id="rId3" name="Control 28"/>
    <control shapeId="3099" r:id="rId4" name="Control 27"/>
    <control shapeId="3098" r:id="rId5" name="Control 26"/>
    <control shapeId="3097" r:id="rId6" name="Control 25"/>
    <control shapeId="3096" r:id="rId7" name="Control 24"/>
    <control shapeId="3095" r:id="rId8" name="Control 23"/>
    <control shapeId="3094" r:id="rId9" name="Control 22"/>
    <control shapeId="3093" r:id="rId10" name="Control 21"/>
    <control shapeId="3092" r:id="rId11" name="Control 20"/>
    <control shapeId="3091" r:id="rId12" name="Control 19"/>
    <control shapeId="3090" r:id="rId13" name="Control 18"/>
    <control shapeId="3089" r:id="rId14" name="Control 17"/>
    <control shapeId="3088" r:id="rId15" name="Control 16"/>
    <control shapeId="3087" r:id="rId16" name="Control 15"/>
    <control shapeId="3086" r:id="rId17" name="Control 14"/>
    <control shapeId="3085" r:id="rId18" name="Control 13"/>
    <control shapeId="3084" r:id="rId19" name="Control 12"/>
    <control shapeId="3083" r:id="rId20" name="Control 11"/>
    <control shapeId="3082" r:id="rId21" name="Control 10"/>
    <control shapeId="3081" r:id="rId22" name="Control 9"/>
    <control shapeId="3080" r:id="rId23" name="Control 8"/>
    <control shapeId="3079" r:id="rId24" name="Control 7"/>
    <control shapeId="3078" r:id="rId25" name="Control 6"/>
    <control shapeId="3077" r:id="rId26" name="Control 5"/>
    <control shapeId="3076" r:id="rId27" name="Control 4"/>
    <control shapeId="3075" r:id="rId28" name="Control 3"/>
    <control shapeId="3074" r:id="rId29" name="Control 2"/>
    <control shapeId="3073" r:id="rId30" name="Control 1"/>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Transfers and shuttles </vt:lpstr>
      <vt:lpstr>Tours</vt:lpstr>
      <vt:lpstr>Customised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2017-07-05T11:43:25Z</dcterms:created>
  <dcterms:modified xsi:type="dcterms:W3CDTF">2017-07-06T08:43:23Z</dcterms:modified>
</cp:coreProperties>
</file>